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4355" windowHeight="7230" tabRatio="985" activeTab="4"/>
  </bookViews>
  <sheets>
    <sheet name="TK THI NGHỀ THEO NGHỀ" sheetId="7" r:id="rId1"/>
    <sheet name="TK THI NGHỀ THEO TRƯỜNG" sheetId="6" r:id="rId2"/>
    <sheet name="THỐNG KÊ CHẤT LƯỢNG THEO NGHỀ" sheetId="1" r:id="rId3"/>
    <sheet name="THỐNG KÊ CHẤT LƯỢNG THEO TRƯỜNG" sheetId="2" r:id="rId4"/>
    <sheet name="TVHN" sheetId="5" r:id="rId5"/>
  </sheets>
  <externalReferences>
    <externalReference r:id="rId6"/>
  </externalReferences>
  <calcPr calcId="124519"/>
</workbook>
</file>

<file path=xl/calcChain.xml><?xml version="1.0" encoding="utf-8"?>
<calcChain xmlns="http://schemas.openxmlformats.org/spreadsheetml/2006/main">
  <c r="R46" i="6"/>
  <c r="R45"/>
  <c r="R44"/>
  <c r="R30" i="7"/>
  <c r="R31"/>
  <c r="R32"/>
  <c r="R33"/>
  <c r="R34"/>
  <c r="R35"/>
  <c r="E20" i="5"/>
  <c r="D20"/>
  <c r="C20"/>
  <c r="E19"/>
  <c r="D19"/>
  <c r="C19"/>
  <c r="E18"/>
  <c r="D18"/>
  <c r="C18"/>
  <c r="E17"/>
  <c r="D17"/>
  <c r="C17"/>
  <c r="E16"/>
  <c r="D16"/>
  <c r="C16"/>
  <c r="E15"/>
  <c r="D15"/>
  <c r="C15"/>
  <c r="E14"/>
  <c r="D14"/>
  <c r="C14"/>
  <c r="E13"/>
  <c r="D13"/>
  <c r="C13"/>
  <c r="E12"/>
  <c r="D12"/>
  <c r="C12"/>
  <c r="E11"/>
  <c r="D11"/>
  <c r="C11"/>
  <c r="E10"/>
  <c r="D10"/>
  <c r="C10"/>
  <c r="E9"/>
  <c r="D9"/>
  <c r="C9"/>
  <c r="E8"/>
  <c r="D8"/>
  <c r="C8"/>
  <c r="E7"/>
  <c r="D7"/>
  <c r="C7"/>
  <c r="E6"/>
  <c r="D6"/>
  <c r="C6"/>
  <c r="E5"/>
  <c r="D5"/>
  <c r="C5"/>
  <c r="L6"/>
  <c r="L7"/>
  <c r="L12"/>
  <c r="L13"/>
  <c r="L14"/>
  <c r="L15"/>
  <c r="L16"/>
  <c r="L5"/>
  <c r="L20"/>
  <c r="R42" i="6"/>
  <c r="R41"/>
  <c r="R36" i="7"/>
  <c r="I137" i="2"/>
  <c r="C137"/>
  <c r="F98"/>
  <c r="I98"/>
  <c r="I117"/>
  <c r="C117"/>
  <c r="G117"/>
  <c r="F117"/>
</calcChain>
</file>

<file path=xl/sharedStrings.xml><?xml version="1.0" encoding="utf-8"?>
<sst xmlns="http://schemas.openxmlformats.org/spreadsheetml/2006/main" count="630" uniqueCount="127">
  <si>
    <t>UBND HUYỆN PHONG ĐIỀN</t>
  </si>
  <si>
    <t>TRUNG TÂM GDNN-GDTX</t>
  </si>
  <si>
    <t>(theo nghề)</t>
  </si>
  <si>
    <t>Stt</t>
  </si>
  <si>
    <t>Nghề</t>
  </si>
  <si>
    <t>SL đăng ký đầu năm</t>
  </si>
  <si>
    <t>SL bỏ học nghề</t>
  </si>
  <si>
    <t>SL bỏ ở trường PT</t>
  </si>
  <si>
    <t>SL thực học</t>
  </si>
  <si>
    <t>Giỏi</t>
  </si>
  <si>
    <t>Tỷ lệ</t>
  </si>
  <si>
    <t>Khá</t>
  </si>
  <si>
    <t>Trung bình</t>
  </si>
  <si>
    <t>Yếu</t>
  </si>
  <si>
    <t>Kém</t>
  </si>
  <si>
    <t>Ghi chú</t>
  </si>
  <si>
    <t>Nấu ăn</t>
  </si>
  <si>
    <t>Nhiếp ảnh</t>
  </si>
  <si>
    <t>Điện dân dụng</t>
  </si>
  <si>
    <t>Tin học</t>
  </si>
  <si>
    <t>Làm vườn</t>
  </si>
  <si>
    <t>Tổng cộng</t>
  </si>
  <si>
    <t>Cắt may</t>
  </si>
  <si>
    <t>THỐNG KÊ CHẤT LƯỢNG HỌC KỲ I CẤP THCS</t>
  </si>
  <si>
    <t>Năm học: 2018-2019</t>
  </si>
  <si>
    <t>Trường THCS</t>
  </si>
  <si>
    <t xml:space="preserve"> Nguyễn Duy</t>
  </si>
  <si>
    <t xml:space="preserve"> Phong Mỹ</t>
  </si>
  <si>
    <t xml:space="preserve"> Lê Văn Miến</t>
  </si>
  <si>
    <t xml:space="preserve"> Phong An</t>
  </si>
  <si>
    <t xml:space="preserve"> Phong Hiền</t>
  </si>
  <si>
    <t xml:space="preserve"> Phong Sơn</t>
  </si>
  <si>
    <t xml:space="preserve"> Phong Xuân</t>
  </si>
  <si>
    <t xml:space="preserve"> Điền Hải</t>
  </si>
  <si>
    <t xml:space="preserve"> Điền Hòa</t>
  </si>
  <si>
    <t xml:space="preserve"> Điền Lộc</t>
  </si>
  <si>
    <t xml:space="preserve"> Phú Thạnh</t>
  </si>
  <si>
    <t xml:space="preserve"> Phong Hải</t>
  </si>
  <si>
    <t xml:space="preserve"> Phong Hòa</t>
  </si>
  <si>
    <t xml:space="preserve"> Phong Bình</t>
  </si>
  <si>
    <t xml:space="preserve"> Nguyễn Tri Phương</t>
  </si>
  <si>
    <t>THỐNG KÊ CHẤT LƯỢNG HỌC KỲ I CẤP THPT</t>
  </si>
  <si>
    <t>Phong Điền</t>
  </si>
  <si>
    <t>Trần Văn Kỷ</t>
  </si>
  <si>
    <t>Nguyễn Đình Chiểu</t>
  </si>
  <si>
    <t>Tam Giang</t>
  </si>
  <si>
    <t>TT GDNN-GDTX</t>
  </si>
  <si>
    <t>THỐNG KÊ CHẤT LƯỢNG HỌC KỲ II CẤP THCS</t>
  </si>
  <si>
    <t>THỐNG KÊ CHẤT LƯỢNG HỌC KỲ II CẤP THPT</t>
  </si>
  <si>
    <t>THỐNG KÊ CHẤT LƯỢNG CẢ NĂM CẤP THCS</t>
  </si>
  <si>
    <t>THỐNG KÊ CHẤT LƯỢNG CẢ NĂM CẤP THPT</t>
  </si>
  <si>
    <t>(theo trường)</t>
  </si>
  <si>
    <t xml:space="preserve">THỐNG KÊ CHẤT LƯỢNG HỌC KỲ I CẤP THCS </t>
  </si>
  <si>
    <t>Năm học 2018-2019</t>
  </si>
  <si>
    <t xml:space="preserve">SL đăng ký đầu năm </t>
  </si>
  <si>
    <t>SL Bỏ học 
nghề</t>
  </si>
  <si>
    <t>SL Bỏ học 
phổ thông</t>
  </si>
  <si>
    <t>Điện 
dân dụng</t>
  </si>
  <si>
    <t xml:space="preserve">Tin học </t>
  </si>
  <si>
    <t xml:space="preserve">Nấu ăn </t>
  </si>
  <si>
    <t xml:space="preserve">  Nguyễn Duy</t>
  </si>
  <si>
    <t xml:space="preserve">  Phong Mỹ</t>
  </si>
  <si>
    <t xml:space="preserve">  Lê Văn Miến</t>
  </si>
  <si>
    <t xml:space="preserve">  Điền Hải</t>
  </si>
  <si>
    <t xml:space="preserve">  Điền Hòa</t>
  </si>
  <si>
    <t xml:space="preserve">  Điền Lộc</t>
  </si>
  <si>
    <t xml:space="preserve">  Phú Thạnh</t>
  </si>
  <si>
    <t xml:space="preserve">  Phong Hải</t>
  </si>
  <si>
    <t xml:space="preserve">  Phong An</t>
  </si>
  <si>
    <t xml:space="preserve">  Phong Hiền</t>
  </si>
  <si>
    <t xml:space="preserve">  Phong Sơn</t>
  </si>
  <si>
    <t xml:space="preserve">  Phong Xuân</t>
  </si>
  <si>
    <t xml:space="preserve">  Phong Hòa</t>
  </si>
  <si>
    <t xml:space="preserve">  Phong Bình</t>
  </si>
  <si>
    <t xml:space="preserve">  Nguyễn Tri Phương</t>
  </si>
  <si>
    <t>SL học sinh được TVHN</t>
  </si>
  <si>
    <t>44,91%</t>
  </si>
  <si>
    <t>Phong Điền, ngày   tháng  năm 2019</t>
  </si>
  <si>
    <t>Số lượng thực học</t>
  </si>
  <si>
    <t>THỐNG KÊ SỐ LƯỢNG HỌC SINH HỌC NGHỀ ĐƯỢC TVHN</t>
  </si>
  <si>
    <t>KT. GIÁM ĐỐC</t>
  </si>
  <si>
    <t>PHÓ GIÁM ĐỐC</t>
  </si>
  <si>
    <t>Võ Thành Tâm</t>
  </si>
  <si>
    <t>BẢNG THỐNG KÊ KẾT QUẢ</t>
  </si>
  <si>
    <t>( theo trường)</t>
  </si>
  <si>
    <t>Số      TT</t>
  </si>
  <si>
    <t>Số lượng đăng ký</t>
  </si>
  <si>
    <t>Số vắng</t>
  </si>
  <si>
    <t>Số lượng dự thi</t>
  </si>
  <si>
    <t>Số lượng và tỷ lệ đậu</t>
  </si>
  <si>
    <t>Không đạt</t>
  </si>
  <si>
    <t>SL</t>
  </si>
  <si>
    <t>Tỷ lệ%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</si>
  <si>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</si>
  <si>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</si>
  <si>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</si>
  <si>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</si>
  <si>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</si>
  <si>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</si>
  <si>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</si>
  <si>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</si>
  <si>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</si>
  <si>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</si>
  <si>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</si>
  <si>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</si>
  <si>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</si>
  <si>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</si>
  <si>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</si>
  <si>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UBND HUYỆN PHONG ĐiỀN</t>
  </si>
  <si>
    <t>( theo nghề)</t>
  </si>
  <si>
    <t>Tỷ lệ %</t>
  </si>
  <si>
    <t>SỞ GD&amp;ĐT THỪA THIÊN HUẾ</t>
  </si>
  <si>
    <t xml:space="preserve">HỘI ĐỒNG THI </t>
  </si>
  <si>
    <t xml:space="preserve"> TRUNG TÂM GDNN-GDTX PHONG ĐIỀN</t>
  </si>
  <si>
    <t>KỲ THI NGHỀ PHỔ THÔNG - THPT, NĂM HỌC 2018-2019</t>
  </si>
  <si>
    <t>Trường THPT</t>
  </si>
  <si>
    <t>TT GDNN-GDTX P.Điền</t>
  </si>
  <si>
    <t>KỲ THI NGHỀ PHỔ THÔNG - THCS, NĂM HỌC 2018-2019</t>
  </si>
  <si>
    <t>KT.GIÁM ĐỐC</t>
  </si>
  <si>
    <t>Phong Điền, ngày  14 tháng  5 năm 2019</t>
  </si>
  <si>
    <t>Phong Điền, ngày 14  tháng 5 năm 2019</t>
  </si>
  <si>
    <t>(Kèm theo Thông báo số:  51 /TB-TTGDNN-GDTX ngày  14 tháng  5 năm 2019 của Trung tâm GDNN-GDTX Phong Điền)</t>
  </si>
  <si>
    <t>(Kèm theo Thông báo số:  51 /TB-TTGDNN-GDTX ngày 14 tháng 5 năm 2019 của Trung tâm GDNN-GDTX Phong Điền)</t>
  </si>
  <si>
    <t>(Kèm theo Thông báo số: 51 /TB-TTGDNN-GDTX ngày 14 tháng 5 năm 2019 của Trung tâm GDNN-GDTX Phong Điền)</t>
  </si>
  <si>
    <t>Phong Điền, ngày  14   tháng  5  năm 2019</t>
  </si>
  <si>
    <t>Phong Điền, ngày 14 tháng  5 năm 2019</t>
  </si>
  <si>
    <t>Phong Điền, ngày 14 tháng 5 năm 2019</t>
  </si>
</sst>
</file>

<file path=xl/styles.xml><?xml version="1.0" encoding="utf-8"?>
<styleSheet xmlns="http://schemas.openxmlformats.org/spreadsheetml/2006/main">
  <numFmts count="8"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  <numFmt numFmtId="167" formatCode="_-* #,##0\ _€_-;\-* #,##0\ _€_-;_-* &quot;-&quot;??\ _€_-;_-@_-"/>
    <numFmt numFmtId="168" formatCode="0_);\(0\)"/>
    <numFmt numFmtId="169" formatCode="0;[Red]0"/>
    <numFmt numFmtId="170" formatCode="0.00;[Red]0.00"/>
    <numFmt numFmtId="171" formatCode="_-* #,##0.00\ _€_-;\-* #,##0.00\ _€_-;_-* &quot;-&quot;??\ _€_-;_-@_-"/>
  </numFmts>
  <fonts count="44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2"/>
      <charset val="163"/>
    </font>
    <font>
      <sz val="11"/>
      <name val="Times New Roman"/>
      <family val="2"/>
      <charset val="163"/>
    </font>
    <font>
      <b/>
      <sz val="11"/>
      <color indexed="8"/>
      <name val="Times New Roman"/>
      <family val="2"/>
      <charset val="163"/>
    </font>
    <font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2"/>
      <color indexed="8"/>
      <name val="Times New Roman"/>
      <family val="1"/>
    </font>
    <font>
      <b/>
      <sz val="11"/>
      <name val="Times New Roman"/>
      <family val="2"/>
      <charset val="163"/>
    </font>
    <font>
      <i/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4"/>
      <color indexed="8"/>
      <name val="Times New Roman"/>
      <family val="1"/>
    </font>
    <font>
      <sz val="14"/>
      <color indexed="8"/>
      <name val="Times New Roman"/>
      <family val="2"/>
      <charset val="163"/>
    </font>
    <font>
      <sz val="14"/>
      <name val="Times New Roman"/>
      <family val="2"/>
      <charset val="163"/>
    </font>
    <font>
      <sz val="14"/>
      <color indexed="8"/>
      <name val="Times New Roman"/>
      <family val="1"/>
    </font>
    <font>
      <sz val="14"/>
      <color indexed="10"/>
      <name val="Times New Roman"/>
      <family val="2"/>
      <charset val="163"/>
    </font>
    <font>
      <sz val="12"/>
      <color indexed="8"/>
      <name val="Times New Roman"/>
      <family val="1"/>
    </font>
    <font>
      <sz val="10"/>
      <name val="Arial"/>
      <family val="2"/>
    </font>
    <font>
      <sz val="13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b/>
      <sz val="13"/>
      <name val="Times New Roman"/>
      <family val="1"/>
    </font>
    <font>
      <b/>
      <sz val="9"/>
      <name val="Times New Roman"/>
      <family val="1"/>
    </font>
    <font>
      <sz val="14"/>
      <name val="Times New Roman"/>
      <family val="1"/>
    </font>
    <font>
      <i/>
      <sz val="13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b/>
      <i/>
      <sz val="13"/>
      <name val="Times New Roman"/>
      <family val="1"/>
    </font>
    <font>
      <b/>
      <i/>
      <sz val="9"/>
      <name val="Times New Roman"/>
      <family val="1"/>
    </font>
    <font>
      <b/>
      <i/>
      <sz val="11"/>
      <name val="Times New Roman"/>
      <family val="1"/>
    </font>
    <font>
      <sz val="12"/>
      <name val="Times New Roman"/>
      <family val="1"/>
    </font>
    <font>
      <i/>
      <sz val="9"/>
      <name val="Times New Roman"/>
      <family val="1"/>
    </font>
    <font>
      <b/>
      <sz val="12"/>
      <name val="Times New Roman"/>
      <family val="1"/>
    </font>
    <font>
      <sz val="8"/>
      <name val="Times New Roman"/>
      <family val="1"/>
    </font>
    <font>
      <i/>
      <sz val="14"/>
      <name val="Times New Roman"/>
      <family val="1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163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164" fontId="21" fillId="0" borderId="0" applyFont="0" applyFill="0" applyBorder="0" applyAlignment="0" applyProtection="0"/>
    <xf numFmtId="0" fontId="21" fillId="0" borderId="0"/>
    <xf numFmtId="0" fontId="21" fillId="0" borderId="0"/>
    <xf numFmtId="0" fontId="42" fillId="0" borderId="0"/>
    <xf numFmtId="0" fontId="21" fillId="0" borderId="0"/>
    <xf numFmtId="0" fontId="21" fillId="0" borderId="0"/>
    <xf numFmtId="0" fontId="36" fillId="0" borderId="0"/>
    <xf numFmtId="0" fontId="43" fillId="0" borderId="0"/>
  </cellStyleXfs>
  <cellXfs count="28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9" fontId="16" fillId="0" borderId="1" xfId="0" applyNumberFormat="1" applyFont="1" applyBorder="1" applyAlignment="1">
      <alignment horizontal="center" vertical="center"/>
    </xf>
    <xf numFmtId="2" fontId="15" fillId="0" borderId="1" xfId="0" quotePrefix="1" applyNumberFormat="1" applyFont="1" applyBorder="1" applyAlignment="1">
      <alignment horizontal="center" vertical="center"/>
    </xf>
    <xf numFmtId="0" fontId="1" fillId="0" borderId="0" xfId="0" applyFont="1"/>
    <xf numFmtId="0" fontId="0" fillId="0" borderId="0" xfId="0" applyAlignment="1">
      <alignment wrapText="1"/>
    </xf>
    <xf numFmtId="0" fontId="24" fillId="0" borderId="0" xfId="2" applyFont="1" applyBorder="1"/>
    <xf numFmtId="0" fontId="24" fillId="0" borderId="0" xfId="2" applyFont="1"/>
    <xf numFmtId="0" fontId="29" fillId="0" borderId="0" xfId="2" applyFont="1" applyAlignment="1">
      <alignment horizontal="center"/>
    </xf>
    <xf numFmtId="0" fontId="30" fillId="0" borderId="0" xfId="2" applyFont="1" applyAlignment="1">
      <alignment horizontal="center"/>
    </xf>
    <xf numFmtId="164" fontId="24" fillId="0" borderId="0" xfId="1" applyFont="1" applyAlignment="1">
      <alignment horizontal="center"/>
    </xf>
    <xf numFmtId="165" fontId="24" fillId="0" borderId="0" xfId="1" applyNumberFormat="1" applyFont="1" applyAlignment="1"/>
    <xf numFmtId="164" fontId="24" fillId="0" borderId="0" xfId="1" applyFont="1" applyAlignment="1"/>
    <xf numFmtId="165" fontId="30" fillId="0" borderId="0" xfId="1" applyNumberFormat="1" applyFont="1" applyAlignment="1"/>
    <xf numFmtId="164" fontId="24" fillId="0" borderId="0" xfId="1" applyFont="1"/>
    <xf numFmtId="166" fontId="24" fillId="0" borderId="0" xfId="1" applyNumberFormat="1" applyFont="1" applyAlignment="1">
      <alignment horizontal="left" indent="2"/>
    </xf>
    <xf numFmtId="0" fontId="26" fillId="0" borderId="0" xfId="2" applyFont="1" applyBorder="1" applyAlignment="1">
      <alignment horizontal="center" vertical="center"/>
    </xf>
    <xf numFmtId="0" fontId="26" fillId="0" borderId="0" xfId="2" applyFont="1" applyAlignment="1">
      <alignment horizontal="center" vertical="center"/>
    </xf>
    <xf numFmtId="0" fontId="32" fillId="0" borderId="0" xfId="2" applyFont="1" applyAlignment="1">
      <alignment horizontal="center"/>
    </xf>
    <xf numFmtId="0" fontId="26" fillId="0" borderId="3" xfId="2" applyFont="1" applyBorder="1" applyAlignment="1">
      <alignment horizontal="center" vertical="center"/>
    </xf>
    <xf numFmtId="164" fontId="26" fillId="0" borderId="3" xfId="1" applyFont="1" applyBorder="1" applyAlignment="1">
      <alignment horizontal="center" vertical="center"/>
    </xf>
    <xf numFmtId="166" fontId="26" fillId="0" borderId="1" xfId="1" applyNumberFormat="1" applyFont="1" applyBorder="1" applyAlignment="1">
      <alignment horizontal="center" vertical="center"/>
    </xf>
    <xf numFmtId="0" fontId="22" fillId="0" borderId="0" xfId="2" applyFont="1" applyBorder="1" applyAlignment="1">
      <alignment horizontal="center" vertical="center"/>
    </xf>
    <xf numFmtId="164" fontId="22" fillId="0" borderId="0" xfId="2" applyNumberFormat="1" applyFont="1" applyAlignment="1">
      <alignment horizontal="center" vertical="center"/>
    </xf>
    <xf numFmtId="0" fontId="32" fillId="0" borderId="0" xfId="2" applyFont="1" applyAlignment="1">
      <alignment horizontal="center" vertical="center"/>
    </xf>
    <xf numFmtId="0" fontId="22" fillId="0" borderId="4" xfId="2" quotePrefix="1" applyFont="1" applyBorder="1" applyAlignment="1">
      <alignment horizontal="center" vertical="center"/>
    </xf>
    <xf numFmtId="0" fontId="22" fillId="0" borderId="4" xfId="2" applyFont="1" applyBorder="1" applyAlignment="1">
      <alignment horizontal="left" vertical="center"/>
    </xf>
    <xf numFmtId="0" fontId="9" fillId="0" borderId="4" xfId="2" applyFont="1" applyBorder="1" applyAlignment="1">
      <alignment horizontal="center" vertical="center"/>
    </xf>
    <xf numFmtId="167" fontId="9" fillId="0" borderId="4" xfId="1" applyNumberFormat="1" applyFont="1" applyBorder="1" applyAlignment="1">
      <alignment horizontal="center" vertical="center"/>
    </xf>
    <xf numFmtId="164" fontId="9" fillId="0" borderId="4" xfId="1" applyNumberFormat="1" applyFont="1" applyBorder="1" applyAlignment="1">
      <alignment horizontal="center" vertical="center"/>
    </xf>
    <xf numFmtId="164" fontId="9" fillId="0" borderId="4" xfId="1" applyFont="1" applyBorder="1" applyAlignment="1">
      <alignment horizontal="center" vertical="center"/>
    </xf>
    <xf numFmtId="0" fontId="22" fillId="0" borderId="5" xfId="2" quotePrefix="1" applyFont="1" applyBorder="1" applyAlignment="1">
      <alignment horizontal="center" vertical="center"/>
    </xf>
    <xf numFmtId="0" fontId="22" fillId="0" borderId="5" xfId="2" applyFont="1" applyBorder="1" applyAlignment="1">
      <alignment horizontal="left" vertical="center"/>
    </xf>
    <xf numFmtId="0" fontId="9" fillId="0" borderId="5" xfId="2" applyFont="1" applyBorder="1" applyAlignment="1">
      <alignment horizontal="center" vertical="center"/>
    </xf>
    <xf numFmtId="167" fontId="9" fillId="0" borderId="5" xfId="1" applyNumberFormat="1" applyFont="1" applyBorder="1" applyAlignment="1">
      <alignment horizontal="center" vertical="center"/>
    </xf>
    <xf numFmtId="164" fontId="9" fillId="0" borderId="5" xfId="1" applyNumberFormat="1" applyFont="1" applyBorder="1" applyAlignment="1">
      <alignment horizontal="center" vertical="center"/>
    </xf>
    <xf numFmtId="164" fontId="9" fillId="0" borderId="5" xfId="1" applyFont="1" applyBorder="1" applyAlignment="1">
      <alignment horizontal="center" vertical="center"/>
    </xf>
    <xf numFmtId="164" fontId="22" fillId="0" borderId="6" xfId="2" applyNumberFormat="1" applyFont="1" applyBorder="1" applyAlignment="1">
      <alignment horizontal="center" vertical="center"/>
    </xf>
    <xf numFmtId="0" fontId="32" fillId="0" borderId="6" xfId="2" applyFont="1" applyBorder="1" applyAlignment="1">
      <alignment horizontal="center" vertical="center"/>
    </xf>
    <xf numFmtId="0" fontId="22" fillId="0" borderId="7" xfId="2" applyFont="1" applyBorder="1" applyAlignment="1">
      <alignment horizontal="left" vertical="center"/>
    </xf>
    <xf numFmtId="0" fontId="9" fillId="0" borderId="7" xfId="2" applyFont="1" applyBorder="1" applyAlignment="1">
      <alignment horizontal="center" vertical="center"/>
    </xf>
    <xf numFmtId="167" fontId="9" fillId="0" borderId="7" xfId="1" applyNumberFormat="1" applyFont="1" applyBorder="1" applyAlignment="1">
      <alignment horizontal="center" vertical="center"/>
    </xf>
    <xf numFmtId="164" fontId="9" fillId="0" borderId="7" xfId="1" applyNumberFormat="1" applyFont="1" applyBorder="1" applyAlignment="1">
      <alignment horizontal="center" vertical="center"/>
    </xf>
    <xf numFmtId="164" fontId="9" fillId="0" borderId="7" xfId="1" applyFont="1" applyBorder="1" applyAlignment="1">
      <alignment horizontal="center" vertical="center"/>
    </xf>
    <xf numFmtId="0" fontId="33" fillId="0" borderId="0" xfId="2" applyFont="1" applyBorder="1" applyAlignment="1">
      <alignment horizontal="center" vertical="center"/>
    </xf>
    <xf numFmtId="164" fontId="33" fillId="0" borderId="0" xfId="2" applyNumberFormat="1" applyFont="1" applyAlignment="1">
      <alignment horizontal="center" vertical="center"/>
    </xf>
    <xf numFmtId="0" fontId="34" fillId="0" borderId="0" xfId="2" applyFont="1" applyAlignment="1">
      <alignment horizontal="center" vertical="center"/>
    </xf>
    <xf numFmtId="0" fontId="35" fillId="0" borderId="1" xfId="2" applyFont="1" applyBorder="1" applyAlignment="1">
      <alignment horizontal="center" vertical="center"/>
    </xf>
    <xf numFmtId="0" fontId="35" fillId="0" borderId="3" xfId="2" applyFont="1" applyBorder="1" applyAlignment="1">
      <alignment horizontal="center" vertical="center"/>
    </xf>
    <xf numFmtId="168" fontId="35" fillId="0" borderId="3" xfId="1" applyNumberFormat="1" applyFont="1" applyBorder="1" applyAlignment="1">
      <alignment horizontal="center" vertical="center"/>
    </xf>
    <xf numFmtId="164" fontId="35" fillId="0" borderId="3" xfId="1" applyNumberFormat="1" applyFont="1" applyBorder="1" applyAlignment="1">
      <alignment horizontal="center" vertical="center"/>
    </xf>
    <xf numFmtId="164" fontId="35" fillId="0" borderId="3" xfId="1" applyFont="1" applyBorder="1" applyAlignment="1">
      <alignment horizontal="center" vertical="center"/>
    </xf>
    <xf numFmtId="14" fontId="22" fillId="0" borderId="0" xfId="2" applyNumberFormat="1" applyFont="1" applyBorder="1" applyAlignment="1">
      <alignment horizontal="center"/>
    </xf>
    <xf numFmtId="0" fontId="22" fillId="0" borderId="0" xfId="2" applyFont="1" applyBorder="1" applyAlignment="1">
      <alignment horizontal="left"/>
    </xf>
    <xf numFmtId="0" fontId="22" fillId="0" borderId="0" xfId="2" applyFont="1" applyBorder="1" applyAlignment="1">
      <alignment horizontal="center"/>
    </xf>
    <xf numFmtId="165" fontId="22" fillId="0" borderId="0" xfId="1" applyNumberFormat="1" applyFont="1" applyBorder="1"/>
    <xf numFmtId="165" fontId="25" fillId="0" borderId="0" xfId="1" applyNumberFormat="1" applyFont="1" applyBorder="1" applyAlignment="1"/>
    <xf numFmtId="0" fontId="22" fillId="0" borderId="0" xfId="2" applyFont="1"/>
    <xf numFmtId="0" fontId="22" fillId="0" borderId="0" xfId="2" applyFont="1" applyAlignment="1">
      <alignment horizontal="left"/>
    </xf>
    <xf numFmtId="0" fontId="22" fillId="0" borderId="0" xfId="2" applyFont="1" applyAlignment="1">
      <alignment horizontal="center"/>
    </xf>
    <xf numFmtId="165" fontId="22" fillId="0" borderId="0" xfId="1" applyNumberFormat="1" applyFont="1"/>
    <xf numFmtId="165" fontId="25" fillId="0" borderId="0" xfId="1" applyNumberFormat="1" applyFont="1" applyAlignment="1"/>
    <xf numFmtId="164" fontId="22" fillId="0" borderId="0" xfId="1" applyFont="1"/>
    <xf numFmtId="0" fontId="32" fillId="0" borderId="0" xfId="2" applyFont="1"/>
    <xf numFmtId="0" fontId="34" fillId="0" borderId="0" xfId="2" applyFont="1" applyAlignment="1">
      <alignment horizontal="center"/>
    </xf>
    <xf numFmtId="167" fontId="32" fillId="0" borderId="0" xfId="1" applyNumberFormat="1" applyFont="1"/>
    <xf numFmtId="0" fontId="26" fillId="0" borderId="0" xfId="2" applyFont="1" applyAlignment="1">
      <alignment horizontal="center"/>
    </xf>
    <xf numFmtId="164" fontId="32" fillId="0" borderId="0" xfId="1" applyFont="1" applyAlignment="1">
      <alignment horizontal="center"/>
    </xf>
    <xf numFmtId="165" fontId="32" fillId="0" borderId="0" xfId="1" applyNumberFormat="1" applyFont="1" applyAlignment="1"/>
    <xf numFmtId="164" fontId="32" fillId="0" borderId="0" xfId="1" applyFont="1" applyAlignment="1"/>
    <xf numFmtId="165" fontId="26" fillId="0" borderId="0" xfId="1" applyNumberFormat="1" applyFont="1" applyAlignment="1"/>
    <xf numFmtId="164" fontId="32" fillId="0" borderId="0" xfId="1" applyFont="1"/>
    <xf numFmtId="0" fontId="10" fillId="0" borderId="0" xfId="2" applyFont="1" applyAlignment="1">
      <alignment horizontal="center" vertical="center"/>
    </xf>
    <xf numFmtId="0" fontId="10" fillId="0" borderId="3" xfId="2" applyFont="1" applyBorder="1" applyAlignment="1">
      <alignment horizontal="center" vertical="center"/>
    </xf>
    <xf numFmtId="164" fontId="10" fillId="0" borderId="3" xfId="1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9" fillId="0" borderId="4" xfId="2" quotePrefix="1" applyFont="1" applyBorder="1" applyAlignment="1">
      <alignment horizontal="center" vertical="center"/>
    </xf>
    <xf numFmtId="0" fontId="9" fillId="0" borderId="4" xfId="2" applyFont="1" applyBorder="1" applyAlignment="1">
      <alignment horizontal="left" vertical="center"/>
    </xf>
    <xf numFmtId="0" fontId="9" fillId="0" borderId="0" xfId="2" applyFont="1" applyAlignment="1">
      <alignment horizontal="center" vertical="center"/>
    </xf>
    <xf numFmtId="164" fontId="9" fillId="0" borderId="0" xfId="2" applyNumberFormat="1" applyFont="1" applyAlignment="1">
      <alignment horizontal="center" vertical="center"/>
    </xf>
    <xf numFmtId="0" fontId="9" fillId="0" borderId="5" xfId="2" quotePrefix="1" applyFont="1" applyBorder="1" applyAlignment="1">
      <alignment horizontal="center" vertical="center"/>
    </xf>
    <xf numFmtId="0" fontId="9" fillId="0" borderId="5" xfId="2" applyFont="1" applyBorder="1" applyAlignment="1">
      <alignment horizontal="left" vertical="center"/>
    </xf>
    <xf numFmtId="0" fontId="9" fillId="0" borderId="8" xfId="2" quotePrefix="1" applyFont="1" applyBorder="1" applyAlignment="1">
      <alignment horizontal="center" vertical="center"/>
    </xf>
    <xf numFmtId="0" fontId="9" fillId="0" borderId="8" xfId="2" applyFont="1" applyBorder="1" applyAlignment="1">
      <alignment horizontal="left" vertical="center"/>
    </xf>
    <xf numFmtId="167" fontId="9" fillId="0" borderId="8" xfId="1" applyNumberFormat="1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9" fillId="0" borderId="7" xfId="2" quotePrefix="1" applyFont="1" applyBorder="1" applyAlignment="1">
      <alignment horizontal="center" vertical="center"/>
    </xf>
    <xf numFmtId="0" fontId="9" fillId="0" borderId="7" xfId="2" applyFont="1" applyBorder="1" applyAlignment="1">
      <alignment horizontal="left" vertical="center"/>
    </xf>
    <xf numFmtId="169" fontId="35" fillId="0" borderId="1" xfId="1" applyNumberFormat="1" applyFont="1" applyBorder="1" applyAlignment="1">
      <alignment horizontal="center" vertical="center"/>
    </xf>
    <xf numFmtId="167" fontId="29" fillId="0" borderId="1" xfId="1" applyNumberFormat="1" applyFont="1" applyBorder="1" applyAlignment="1">
      <alignment horizontal="center" vertical="center"/>
    </xf>
    <xf numFmtId="164" fontId="35" fillId="0" borderId="7" xfId="1" applyNumberFormat="1" applyFont="1" applyBorder="1" applyAlignment="1">
      <alignment horizontal="center" vertical="center"/>
    </xf>
    <xf numFmtId="164" fontId="35" fillId="0" borderId="1" xfId="1" applyFont="1" applyBorder="1" applyAlignment="1">
      <alignment horizontal="center" vertical="center"/>
    </xf>
    <xf numFmtId="170" fontId="35" fillId="0" borderId="1" xfId="1" applyNumberFormat="1" applyFont="1" applyBorder="1" applyAlignment="1">
      <alignment horizontal="center" vertical="center"/>
    </xf>
    <xf numFmtId="0" fontId="35" fillId="0" borderId="0" xfId="2" applyFont="1" applyAlignment="1">
      <alignment horizontal="center" vertical="center"/>
    </xf>
    <xf numFmtId="164" fontId="35" fillId="0" borderId="0" xfId="2" applyNumberFormat="1" applyFont="1" applyAlignment="1">
      <alignment horizontal="center" vertical="center"/>
    </xf>
    <xf numFmtId="167" fontId="32" fillId="0" borderId="0" xfId="1" applyNumberFormat="1" applyFont="1" applyAlignment="1">
      <alignment horizontal="center" vertical="center"/>
    </xf>
    <xf numFmtId="164" fontId="32" fillId="0" borderId="0" xfId="1" applyFont="1" applyAlignment="1">
      <alignment horizontal="center" vertical="center"/>
    </xf>
    <xf numFmtId="0" fontId="9" fillId="0" borderId="0" xfId="2" applyFont="1"/>
    <xf numFmtId="167" fontId="9" fillId="0" borderId="0" xfId="1" applyNumberFormat="1" applyFont="1"/>
    <xf numFmtId="171" fontId="9" fillId="0" borderId="0" xfId="2" applyNumberFormat="1" applyFont="1"/>
    <xf numFmtId="14" fontId="36" fillId="0" borderId="0" xfId="2" applyNumberFormat="1" applyFont="1" applyBorder="1" applyAlignment="1">
      <alignment horizontal="center"/>
    </xf>
    <xf numFmtId="0" fontId="36" fillId="0" borderId="0" xfId="2" applyFont="1" applyBorder="1" applyAlignment="1">
      <alignment horizontal="left"/>
    </xf>
    <xf numFmtId="164" fontId="36" fillId="0" borderId="0" xfId="1" applyFont="1"/>
    <xf numFmtId="171" fontId="39" fillId="0" borderId="0" xfId="2" applyNumberFormat="1" applyFont="1"/>
    <xf numFmtId="0" fontId="36" fillId="0" borderId="0" xfId="2" applyFont="1"/>
    <xf numFmtId="0" fontId="36" fillId="0" borderId="0" xfId="2" applyFont="1" applyAlignment="1">
      <alignment horizontal="left"/>
    </xf>
    <xf numFmtId="0" fontId="36" fillId="0" borderId="0" xfId="2" applyFont="1" applyAlignment="1">
      <alignment horizontal="center"/>
    </xf>
    <xf numFmtId="165" fontId="36" fillId="0" borderId="0" xfId="1" applyNumberFormat="1" applyFont="1"/>
    <xf numFmtId="165" fontId="38" fillId="0" borderId="0" xfId="1" applyNumberFormat="1" applyFont="1" applyAlignment="1"/>
    <xf numFmtId="164" fontId="32" fillId="0" borderId="0" xfId="2" applyNumberFormat="1" applyFont="1"/>
    <xf numFmtId="169" fontId="32" fillId="0" borderId="0" xfId="2" applyNumberFormat="1" applyFont="1"/>
    <xf numFmtId="0" fontId="32" fillId="0" borderId="0" xfId="0" applyFont="1"/>
    <xf numFmtId="0" fontId="34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4" xfId="0" quotePrefix="1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64" fontId="35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9" fillId="0" borderId="5" xfId="0" quotePrefix="1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9" fillId="0" borderId="8" xfId="0" quotePrefix="1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164" fontId="9" fillId="0" borderId="8" xfId="1" applyNumberFormat="1" applyFont="1" applyBorder="1" applyAlignment="1">
      <alignment horizontal="center" vertical="center"/>
    </xf>
    <xf numFmtId="164" fontId="9" fillId="0" borderId="8" xfId="1" applyFont="1" applyBorder="1" applyAlignment="1">
      <alignment horizontal="center" vertical="center"/>
    </xf>
    <xf numFmtId="164" fontId="35" fillId="0" borderId="1" xfId="1" applyNumberFormat="1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9" fillId="0" borderId="0" xfId="0" applyFont="1"/>
    <xf numFmtId="169" fontId="9" fillId="0" borderId="0" xfId="0" applyNumberFormat="1" applyFont="1"/>
    <xf numFmtId="167" fontId="9" fillId="0" borderId="0" xfId="0" applyNumberFormat="1" applyFont="1"/>
    <xf numFmtId="14" fontId="22" fillId="0" borderId="0" xfId="0" applyNumberFormat="1" applyFont="1" applyBorder="1" applyAlignment="1">
      <alignment horizontal="center"/>
    </xf>
    <xf numFmtId="0" fontId="22" fillId="0" borderId="0" xfId="0" applyFont="1" applyBorder="1" applyAlignment="1">
      <alignment horizontal="left"/>
    </xf>
    <xf numFmtId="169" fontId="32" fillId="0" borderId="0" xfId="0" applyNumberFormat="1" applyFont="1"/>
    <xf numFmtId="164" fontId="32" fillId="0" borderId="0" xfId="0" applyNumberFormat="1" applyFont="1"/>
    <xf numFmtId="167" fontId="32" fillId="0" borderId="0" xfId="0" applyNumberFormat="1" applyFont="1"/>
    <xf numFmtId="0" fontId="22" fillId="0" borderId="0" xfId="0" applyFont="1" applyBorder="1" applyAlignment="1">
      <alignment horizontal="center"/>
    </xf>
    <xf numFmtId="171" fontId="39" fillId="0" borderId="0" xfId="0" applyNumberFormat="1" applyFont="1"/>
    <xf numFmtId="0" fontId="22" fillId="0" borderId="0" xfId="0" applyFont="1"/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4" fillId="0" borderId="0" xfId="0" applyFont="1"/>
    <xf numFmtId="0" fontId="29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164" fontId="22" fillId="0" borderId="0" xfId="1" applyFont="1" applyAlignment="1">
      <alignment horizontal="center"/>
    </xf>
    <xf numFmtId="165" fontId="22" fillId="0" borderId="0" xfId="1" applyNumberFormat="1" applyFont="1" applyAlignment="1"/>
    <xf numFmtId="164" fontId="22" fillId="0" borderId="0" xfId="1" applyFont="1" applyAlignment="1"/>
    <xf numFmtId="166" fontId="22" fillId="0" borderId="0" xfId="1" applyNumberFormat="1" applyFont="1" applyAlignment="1">
      <alignment horizontal="left" indent="2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32" fillId="0" borderId="4" xfId="0" quotePrefix="1" applyFont="1" applyBorder="1" applyAlignment="1">
      <alignment horizontal="center" vertical="center"/>
    </xf>
    <xf numFmtId="0" fontId="32" fillId="0" borderId="4" xfId="0" applyFont="1" applyBorder="1" applyAlignment="1">
      <alignment horizontal="left" vertical="center"/>
    </xf>
    <xf numFmtId="0" fontId="32" fillId="0" borderId="4" xfId="0" applyFont="1" applyBorder="1" applyAlignment="1">
      <alignment horizontal="center" vertical="center"/>
    </xf>
    <xf numFmtId="164" fontId="32" fillId="0" borderId="4" xfId="1" applyNumberFormat="1" applyFont="1" applyBorder="1" applyAlignment="1">
      <alignment horizontal="center" vertical="center"/>
    </xf>
    <xf numFmtId="164" fontId="32" fillId="0" borderId="4" xfId="1" applyFont="1" applyBorder="1" applyAlignment="1">
      <alignment horizontal="center" vertical="center"/>
    </xf>
    <xf numFmtId="164" fontId="32" fillId="0" borderId="0" xfId="0" applyNumberFormat="1" applyFont="1" applyAlignment="1">
      <alignment horizontal="center" vertical="center"/>
    </xf>
    <xf numFmtId="0" fontId="32" fillId="0" borderId="5" xfId="0" quotePrefix="1" applyFont="1" applyBorder="1" applyAlignment="1">
      <alignment horizontal="center" vertical="center"/>
    </xf>
    <xf numFmtId="0" fontId="32" fillId="0" borderId="5" xfId="0" applyFont="1" applyBorder="1" applyAlignment="1">
      <alignment horizontal="left" vertical="center"/>
    </xf>
    <xf numFmtId="0" fontId="32" fillId="0" borderId="5" xfId="0" applyFont="1" applyBorder="1" applyAlignment="1">
      <alignment horizontal="center" vertical="center"/>
    </xf>
    <xf numFmtId="164" fontId="32" fillId="0" borderId="5" xfId="1" applyNumberFormat="1" applyFont="1" applyBorder="1" applyAlignment="1">
      <alignment horizontal="center" vertical="center"/>
    </xf>
    <xf numFmtId="164" fontId="32" fillId="0" borderId="5" xfId="1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164" fontId="34" fillId="0" borderId="1" xfId="1" applyNumberFormat="1" applyFont="1" applyBorder="1" applyAlignment="1">
      <alignment horizontal="center" vertical="center"/>
    </xf>
    <xf numFmtId="164" fontId="34" fillId="0" borderId="1" xfId="1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164" fontId="34" fillId="0" borderId="0" xfId="0" applyNumberFormat="1" applyFont="1" applyAlignment="1">
      <alignment horizontal="center" vertical="center"/>
    </xf>
    <xf numFmtId="0" fontId="22" fillId="0" borderId="0" xfId="2" applyFont="1" applyAlignment="1">
      <alignment horizontal="center"/>
    </xf>
    <xf numFmtId="0" fontId="23" fillId="0" borderId="0" xfId="2" applyFont="1" applyAlignment="1">
      <alignment horizontal="center"/>
    </xf>
    <xf numFmtId="0" fontId="25" fillId="0" borderId="0" xfId="2" applyFont="1" applyAlignment="1">
      <alignment horizontal="center"/>
    </xf>
    <xf numFmtId="0" fontId="38" fillId="0" borderId="0" xfId="2" applyFont="1" applyAlignment="1">
      <alignment horizontal="center"/>
    </xf>
    <xf numFmtId="0" fontId="28" fillId="0" borderId="0" xfId="2" applyFont="1" applyAlignment="1">
      <alignment horizontal="center"/>
    </xf>
    <xf numFmtId="0" fontId="37" fillId="0" borderId="0" xfId="2" applyFont="1" applyAlignment="1">
      <alignment horizontal="center"/>
    </xf>
    <xf numFmtId="0" fontId="10" fillId="0" borderId="11" xfId="2" applyFont="1" applyBorder="1" applyAlignment="1">
      <alignment vertical="center" wrapText="1"/>
    </xf>
    <xf numFmtId="0" fontId="10" fillId="0" borderId="3" xfId="2" applyFont="1" applyBorder="1" applyAlignment="1">
      <alignment vertical="center" wrapText="1"/>
    </xf>
    <xf numFmtId="0" fontId="35" fillId="0" borderId="11" xfId="2" applyFont="1" applyBorder="1" applyAlignment="1">
      <alignment horizontal="center" vertical="center" wrapText="1"/>
    </xf>
    <xf numFmtId="0" fontId="35" fillId="0" borderId="3" xfId="2" applyFont="1" applyBorder="1" applyAlignment="1">
      <alignment horizontal="center" vertical="center" wrapText="1"/>
    </xf>
    <xf numFmtId="167" fontId="10" fillId="0" borderId="12" xfId="1" applyNumberFormat="1" applyFont="1" applyBorder="1" applyAlignment="1">
      <alignment horizontal="center" vertical="center" wrapText="1"/>
    </xf>
    <xf numFmtId="167" fontId="10" fillId="0" borderId="9" xfId="1" applyNumberFormat="1" applyFont="1" applyBorder="1" applyAlignment="1">
      <alignment horizontal="center" vertical="center" wrapText="1"/>
    </xf>
    <xf numFmtId="0" fontId="10" fillId="0" borderId="11" xfId="2" applyFont="1" applyBorder="1" applyAlignment="1">
      <alignment horizontal="center" vertical="center" wrapText="1"/>
    </xf>
    <xf numFmtId="0" fontId="10" fillId="0" borderId="3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30" fillId="0" borderId="0" xfId="2" applyFont="1" applyAlignment="1">
      <alignment horizontal="center"/>
    </xf>
    <xf numFmtId="0" fontId="27" fillId="0" borderId="0" xfId="2" applyFont="1" applyAlignment="1">
      <alignment horizontal="center"/>
    </xf>
    <xf numFmtId="0" fontId="35" fillId="0" borderId="1" xfId="2" applyFont="1" applyBorder="1" applyAlignment="1">
      <alignment horizontal="center" vertical="center"/>
    </xf>
    <xf numFmtId="0" fontId="38" fillId="0" borderId="0" xfId="2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3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0" fontId="35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36" fillId="0" borderId="0" xfId="2" applyFont="1" applyBorder="1" applyAlignment="1">
      <alignment horizontal="center"/>
    </xf>
    <xf numFmtId="0" fontId="35" fillId="0" borderId="11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37" fillId="0" borderId="0" xfId="0" applyFont="1" applyAlignment="1">
      <alignment horizontal="center"/>
    </xf>
    <xf numFmtId="0" fontId="26" fillId="0" borderId="11" xfId="2" applyFont="1" applyBorder="1" applyAlignment="1">
      <alignment horizontal="center" vertical="center" wrapText="1"/>
    </xf>
    <xf numFmtId="0" fontId="26" fillId="0" borderId="3" xfId="2" applyFont="1" applyBorder="1" applyAlignment="1">
      <alignment horizontal="center" vertical="center" wrapText="1"/>
    </xf>
    <xf numFmtId="0" fontId="26" fillId="0" borderId="0" xfId="2" applyFont="1" applyAlignment="1">
      <alignment horizontal="center"/>
    </xf>
    <xf numFmtId="0" fontId="31" fillId="0" borderId="0" xfId="2" applyFont="1" applyAlignment="1">
      <alignment horizontal="center"/>
    </xf>
    <xf numFmtId="0" fontId="33" fillId="0" borderId="0" xfId="2" applyFont="1" applyBorder="1" applyAlignment="1">
      <alignment horizontal="center"/>
    </xf>
    <xf numFmtId="0" fontId="26" fillId="0" borderId="10" xfId="2" applyFont="1" applyBorder="1" applyAlignment="1">
      <alignment horizontal="center" vertical="center" wrapText="1"/>
    </xf>
    <xf numFmtId="0" fontId="26" fillId="0" borderId="2" xfId="2" applyFont="1" applyBorder="1" applyAlignment="1">
      <alignment horizontal="center" vertical="center" wrapText="1"/>
    </xf>
    <xf numFmtId="0" fontId="26" fillId="0" borderId="1" xfId="2" applyFont="1" applyBorder="1" applyAlignment="1">
      <alignment horizontal="center" vertical="center" wrapText="1"/>
    </xf>
    <xf numFmtId="0" fontId="26" fillId="0" borderId="12" xfId="2" applyFont="1" applyBorder="1" applyAlignment="1">
      <alignment horizontal="center" vertical="center" wrapText="1"/>
    </xf>
    <xf numFmtId="0" fontId="26" fillId="0" borderId="9" xfId="2" applyFont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33" fillId="0" borderId="1" xfId="2" applyFont="1" applyBorder="1" applyAlignment="1">
      <alignment horizontal="center" vertical="center"/>
    </xf>
    <xf numFmtId="0" fontId="22" fillId="0" borderId="0" xfId="2" applyFont="1" applyBorder="1" applyAlignment="1">
      <alignment horizontal="center"/>
    </xf>
    <xf numFmtId="0" fontId="25" fillId="0" borderId="0" xfId="2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6" fillId="0" borderId="11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13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15" fillId="0" borderId="10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/>
    </xf>
  </cellXfs>
  <cellStyles count="9">
    <cellStyle name="Comma 2" xfId="1"/>
    <cellStyle name="Normal" xfId="0" builtinId="0"/>
    <cellStyle name="Normal 2" xfId="2"/>
    <cellStyle name="Normal 2 2" xfId="3"/>
    <cellStyle name="Normal 3" xfId="4"/>
    <cellStyle name="Normal 3 2" xfId="5"/>
    <cellStyle name="Normal 4" xfId="6"/>
    <cellStyle name="Normal 49" xfId="7"/>
    <cellStyle name="Normal 5" xfId="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2</xdr:row>
      <xdr:rowOff>9525</xdr:rowOff>
    </xdr:from>
    <xdr:to>
      <xdr:col>2</xdr:col>
      <xdr:colOff>409575</xdr:colOff>
      <xdr:row>2</xdr:row>
      <xdr:rowOff>9525</xdr:rowOff>
    </xdr:to>
    <xdr:cxnSp macro="">
      <xdr:nvCxnSpPr>
        <xdr:cNvPr id="2" name="Straight Connector 1"/>
        <xdr:cNvCxnSpPr/>
      </xdr:nvCxnSpPr>
      <xdr:spPr>
        <a:xfrm>
          <a:off x="542925" y="485775"/>
          <a:ext cx="11811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314325</xdr:colOff>
      <xdr:row>2</xdr:row>
      <xdr:rowOff>9525</xdr:rowOff>
    </xdr:from>
    <xdr:to>
      <xdr:col>11</xdr:col>
      <xdr:colOff>47625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4352925" y="485775"/>
          <a:ext cx="19335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295275</xdr:colOff>
      <xdr:row>25</xdr:row>
      <xdr:rowOff>0</xdr:rowOff>
    </xdr:from>
    <xdr:to>
      <xdr:col>2</xdr:col>
      <xdr:colOff>447675</xdr:colOff>
      <xdr:row>25</xdr:row>
      <xdr:rowOff>0</xdr:rowOff>
    </xdr:to>
    <xdr:cxnSp macro="">
      <xdr:nvCxnSpPr>
        <xdr:cNvPr id="4" name="Straight Connector 3"/>
        <xdr:cNvCxnSpPr/>
      </xdr:nvCxnSpPr>
      <xdr:spPr>
        <a:xfrm>
          <a:off x="581025" y="733425"/>
          <a:ext cx="11811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200025</xdr:colOff>
      <xdr:row>24</xdr:row>
      <xdr:rowOff>0</xdr:rowOff>
    </xdr:from>
    <xdr:to>
      <xdr:col>11</xdr:col>
      <xdr:colOff>285750</xdr:colOff>
      <xdr:row>24</xdr:row>
      <xdr:rowOff>0</xdr:rowOff>
    </xdr:to>
    <xdr:cxnSp macro="">
      <xdr:nvCxnSpPr>
        <xdr:cNvPr id="5" name="Straight Connector 4"/>
        <xdr:cNvCxnSpPr/>
      </xdr:nvCxnSpPr>
      <xdr:spPr>
        <a:xfrm>
          <a:off x="4238625" y="476250"/>
          <a:ext cx="22860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609600</xdr:colOff>
      <xdr:row>1</xdr:row>
      <xdr:rowOff>228600</xdr:rowOff>
    </xdr:from>
    <xdr:to>
      <xdr:col>11</xdr:col>
      <xdr:colOff>38100</xdr:colOff>
      <xdr:row>1</xdr:row>
      <xdr:rowOff>228600</xdr:rowOff>
    </xdr:to>
    <xdr:cxnSp macro="">
      <xdr:nvCxnSpPr>
        <xdr:cNvPr id="2" name="Straight Connector 1"/>
        <xdr:cNvCxnSpPr/>
      </xdr:nvCxnSpPr>
      <xdr:spPr>
        <a:xfrm>
          <a:off x="4286250" y="466725"/>
          <a:ext cx="21240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266700</xdr:colOff>
      <xdr:row>1</xdr:row>
      <xdr:rowOff>228600</xdr:rowOff>
    </xdr:from>
    <xdr:to>
      <xdr:col>1</xdr:col>
      <xdr:colOff>1247775</xdr:colOff>
      <xdr:row>1</xdr:row>
      <xdr:rowOff>228600</xdr:rowOff>
    </xdr:to>
    <xdr:cxnSp macro="">
      <xdr:nvCxnSpPr>
        <xdr:cNvPr id="3" name="Straight Connector 2"/>
        <xdr:cNvCxnSpPr/>
      </xdr:nvCxnSpPr>
      <xdr:spPr>
        <a:xfrm>
          <a:off x="514350" y="466725"/>
          <a:ext cx="9810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581025</xdr:colOff>
      <xdr:row>34</xdr:row>
      <xdr:rowOff>0</xdr:rowOff>
    </xdr:from>
    <xdr:to>
      <xdr:col>10</xdr:col>
      <xdr:colOff>523875</xdr:colOff>
      <xdr:row>34</xdr:row>
      <xdr:rowOff>0</xdr:rowOff>
    </xdr:to>
    <xdr:cxnSp macro="">
      <xdr:nvCxnSpPr>
        <xdr:cNvPr id="5" name="Straight Connector 4"/>
        <xdr:cNvCxnSpPr/>
      </xdr:nvCxnSpPr>
      <xdr:spPr>
        <a:xfrm>
          <a:off x="4267200" y="419100"/>
          <a:ext cx="1981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609600</xdr:colOff>
      <xdr:row>33</xdr:row>
      <xdr:rowOff>228600</xdr:rowOff>
    </xdr:from>
    <xdr:to>
      <xdr:col>11</xdr:col>
      <xdr:colOff>38100</xdr:colOff>
      <xdr:row>33</xdr:row>
      <xdr:rowOff>228600</xdr:rowOff>
    </xdr:to>
    <xdr:cxnSp macro="">
      <xdr:nvCxnSpPr>
        <xdr:cNvPr id="6" name="Straight Connector 5"/>
        <xdr:cNvCxnSpPr/>
      </xdr:nvCxnSpPr>
      <xdr:spPr>
        <a:xfrm>
          <a:off x="4286250" y="466725"/>
          <a:ext cx="21240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266700</xdr:colOff>
      <xdr:row>33</xdr:row>
      <xdr:rowOff>228600</xdr:rowOff>
    </xdr:from>
    <xdr:to>
      <xdr:col>1</xdr:col>
      <xdr:colOff>1247775</xdr:colOff>
      <xdr:row>33</xdr:row>
      <xdr:rowOff>228600</xdr:rowOff>
    </xdr:to>
    <xdr:cxnSp macro="">
      <xdr:nvCxnSpPr>
        <xdr:cNvPr id="4" name="Straight Connector 2"/>
        <xdr:cNvCxnSpPr/>
      </xdr:nvCxnSpPr>
      <xdr:spPr>
        <a:xfrm>
          <a:off x="514350" y="466725"/>
          <a:ext cx="9810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235323</xdr:colOff>
      <xdr:row>2</xdr:row>
      <xdr:rowOff>22412</xdr:rowOff>
    </xdr:from>
    <xdr:to>
      <xdr:col>2</xdr:col>
      <xdr:colOff>493059</xdr:colOff>
      <xdr:row>2</xdr:row>
      <xdr:rowOff>22412</xdr:rowOff>
    </xdr:to>
    <xdr:cxnSp macro="">
      <xdr:nvCxnSpPr>
        <xdr:cNvPr id="2" name="Straight Connector 1"/>
        <xdr:cNvCxnSpPr/>
      </xdr:nvCxnSpPr>
      <xdr:spPr>
        <a:xfrm>
          <a:off x="559173" y="422462"/>
          <a:ext cx="1162611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235323</xdr:colOff>
      <xdr:row>59</xdr:row>
      <xdr:rowOff>22412</xdr:rowOff>
    </xdr:from>
    <xdr:to>
      <xdr:col>2</xdr:col>
      <xdr:colOff>493059</xdr:colOff>
      <xdr:row>59</xdr:row>
      <xdr:rowOff>22412</xdr:rowOff>
    </xdr:to>
    <xdr:cxnSp macro="">
      <xdr:nvCxnSpPr>
        <xdr:cNvPr id="3" name="Straight Connector 2"/>
        <xdr:cNvCxnSpPr/>
      </xdr:nvCxnSpPr>
      <xdr:spPr>
        <a:xfrm>
          <a:off x="559173" y="422462"/>
          <a:ext cx="1162611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235323</xdr:colOff>
      <xdr:row>21</xdr:row>
      <xdr:rowOff>22412</xdr:rowOff>
    </xdr:from>
    <xdr:to>
      <xdr:col>2</xdr:col>
      <xdr:colOff>493059</xdr:colOff>
      <xdr:row>21</xdr:row>
      <xdr:rowOff>22412</xdr:rowOff>
    </xdr:to>
    <xdr:cxnSp macro="">
      <xdr:nvCxnSpPr>
        <xdr:cNvPr id="4" name="Straight Connector 3"/>
        <xdr:cNvCxnSpPr/>
      </xdr:nvCxnSpPr>
      <xdr:spPr>
        <a:xfrm>
          <a:off x="559173" y="422462"/>
          <a:ext cx="1162611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235323</xdr:colOff>
      <xdr:row>79</xdr:row>
      <xdr:rowOff>22412</xdr:rowOff>
    </xdr:from>
    <xdr:to>
      <xdr:col>2</xdr:col>
      <xdr:colOff>493059</xdr:colOff>
      <xdr:row>79</xdr:row>
      <xdr:rowOff>22412</xdr:rowOff>
    </xdr:to>
    <xdr:cxnSp macro="">
      <xdr:nvCxnSpPr>
        <xdr:cNvPr id="5" name="Straight Connector 4"/>
        <xdr:cNvCxnSpPr/>
      </xdr:nvCxnSpPr>
      <xdr:spPr>
        <a:xfrm>
          <a:off x="559173" y="422462"/>
          <a:ext cx="1162611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235323</xdr:colOff>
      <xdr:row>40</xdr:row>
      <xdr:rowOff>22412</xdr:rowOff>
    </xdr:from>
    <xdr:to>
      <xdr:col>2</xdr:col>
      <xdr:colOff>493059</xdr:colOff>
      <xdr:row>40</xdr:row>
      <xdr:rowOff>22412</xdr:rowOff>
    </xdr:to>
    <xdr:cxnSp macro="">
      <xdr:nvCxnSpPr>
        <xdr:cNvPr id="6" name="Straight Connector 5"/>
        <xdr:cNvCxnSpPr/>
      </xdr:nvCxnSpPr>
      <xdr:spPr>
        <a:xfrm>
          <a:off x="559173" y="422462"/>
          <a:ext cx="1162611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235323</xdr:colOff>
      <xdr:row>99</xdr:row>
      <xdr:rowOff>22412</xdr:rowOff>
    </xdr:from>
    <xdr:to>
      <xdr:col>2</xdr:col>
      <xdr:colOff>493059</xdr:colOff>
      <xdr:row>99</xdr:row>
      <xdr:rowOff>22412</xdr:rowOff>
    </xdr:to>
    <xdr:cxnSp macro="">
      <xdr:nvCxnSpPr>
        <xdr:cNvPr id="7" name="Straight Connector 6"/>
        <xdr:cNvCxnSpPr/>
      </xdr:nvCxnSpPr>
      <xdr:spPr>
        <a:xfrm>
          <a:off x="559173" y="422462"/>
          <a:ext cx="1162611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180975</xdr:colOff>
      <xdr:row>0</xdr:row>
      <xdr:rowOff>9526</xdr:rowOff>
    </xdr:from>
    <xdr:to>
      <xdr:col>17</xdr:col>
      <xdr:colOff>9525</xdr:colOff>
      <xdr:row>1</xdr:row>
      <xdr:rowOff>133351</xdr:rowOff>
    </xdr:to>
    <xdr:sp macro="" textlink="">
      <xdr:nvSpPr>
        <xdr:cNvPr id="8" name="Rectangle 7"/>
        <xdr:cNvSpPr/>
      </xdr:nvSpPr>
      <xdr:spPr>
        <a:xfrm>
          <a:off x="8115300" y="9526"/>
          <a:ext cx="819150" cy="3238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Phụ lục 1</a:t>
          </a:r>
        </a:p>
      </xdr:txBody>
    </xdr:sp>
    <xdr:clientData/>
  </xdr:twoCellAnchor>
  <xdr:twoCellAnchor>
    <xdr:from>
      <xdr:col>15</xdr:col>
      <xdr:colOff>180975</xdr:colOff>
      <xdr:row>19</xdr:row>
      <xdr:rowOff>0</xdr:rowOff>
    </xdr:from>
    <xdr:to>
      <xdr:col>17</xdr:col>
      <xdr:colOff>9525</xdr:colOff>
      <xdr:row>20</xdr:row>
      <xdr:rowOff>123825</xdr:rowOff>
    </xdr:to>
    <xdr:sp macro="" textlink="">
      <xdr:nvSpPr>
        <xdr:cNvPr id="9" name="Rectangle 8"/>
        <xdr:cNvSpPr/>
      </xdr:nvSpPr>
      <xdr:spPr>
        <a:xfrm>
          <a:off x="8115300" y="4610100"/>
          <a:ext cx="819150" cy="3238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Phụ lục 2</a:t>
          </a:r>
        </a:p>
      </xdr:txBody>
    </xdr:sp>
    <xdr:clientData/>
  </xdr:twoCellAnchor>
  <xdr:twoCellAnchor>
    <xdr:from>
      <xdr:col>15</xdr:col>
      <xdr:colOff>161925</xdr:colOff>
      <xdr:row>38</xdr:row>
      <xdr:rowOff>9525</xdr:rowOff>
    </xdr:from>
    <xdr:to>
      <xdr:col>16</xdr:col>
      <xdr:colOff>485775</xdr:colOff>
      <xdr:row>39</xdr:row>
      <xdr:rowOff>133350</xdr:rowOff>
    </xdr:to>
    <xdr:sp macro="" textlink="">
      <xdr:nvSpPr>
        <xdr:cNvPr id="10" name="Rectangle 9"/>
        <xdr:cNvSpPr/>
      </xdr:nvSpPr>
      <xdr:spPr>
        <a:xfrm>
          <a:off x="8096250" y="9744075"/>
          <a:ext cx="819150" cy="3238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Phụ lục 3</a:t>
          </a:r>
        </a:p>
      </xdr:txBody>
    </xdr:sp>
    <xdr:clientData/>
  </xdr:twoCellAnchor>
  <xdr:twoCellAnchor>
    <xdr:from>
      <xdr:col>15</xdr:col>
      <xdr:colOff>152400</xdr:colOff>
      <xdr:row>57</xdr:row>
      <xdr:rowOff>28575</xdr:rowOff>
    </xdr:from>
    <xdr:to>
      <xdr:col>16</xdr:col>
      <xdr:colOff>476250</xdr:colOff>
      <xdr:row>58</xdr:row>
      <xdr:rowOff>152400</xdr:rowOff>
    </xdr:to>
    <xdr:sp macro="" textlink="">
      <xdr:nvSpPr>
        <xdr:cNvPr id="11" name="Rectangle 10"/>
        <xdr:cNvSpPr/>
      </xdr:nvSpPr>
      <xdr:spPr>
        <a:xfrm>
          <a:off x="8086725" y="15687675"/>
          <a:ext cx="819150" cy="3238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Phụ lục 4</a:t>
          </a:r>
        </a:p>
      </xdr:txBody>
    </xdr:sp>
    <xdr:clientData/>
  </xdr:twoCellAnchor>
  <xdr:twoCellAnchor>
    <xdr:from>
      <xdr:col>15</xdr:col>
      <xdr:colOff>161925</xdr:colOff>
      <xdr:row>77</xdr:row>
      <xdr:rowOff>9525</xdr:rowOff>
    </xdr:from>
    <xdr:to>
      <xdr:col>16</xdr:col>
      <xdr:colOff>485775</xdr:colOff>
      <xdr:row>78</xdr:row>
      <xdr:rowOff>133350</xdr:rowOff>
    </xdr:to>
    <xdr:sp macro="" textlink="">
      <xdr:nvSpPr>
        <xdr:cNvPr id="12" name="Rectangle 11"/>
        <xdr:cNvSpPr/>
      </xdr:nvSpPr>
      <xdr:spPr>
        <a:xfrm>
          <a:off x="8096250" y="20821650"/>
          <a:ext cx="819150" cy="3238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Phụ lục 5</a:t>
          </a:r>
        </a:p>
      </xdr:txBody>
    </xdr:sp>
    <xdr:clientData/>
  </xdr:twoCellAnchor>
  <xdr:twoCellAnchor>
    <xdr:from>
      <xdr:col>15</xdr:col>
      <xdr:colOff>171450</xdr:colOff>
      <xdr:row>97</xdr:row>
      <xdr:rowOff>19050</xdr:rowOff>
    </xdr:from>
    <xdr:to>
      <xdr:col>17</xdr:col>
      <xdr:colOff>0</xdr:colOff>
      <xdr:row>98</xdr:row>
      <xdr:rowOff>142875</xdr:rowOff>
    </xdr:to>
    <xdr:sp macro="" textlink="">
      <xdr:nvSpPr>
        <xdr:cNvPr id="13" name="Rectangle 12"/>
        <xdr:cNvSpPr/>
      </xdr:nvSpPr>
      <xdr:spPr>
        <a:xfrm>
          <a:off x="8105775" y="26384250"/>
          <a:ext cx="819150" cy="3238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Phụ lục 6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2</xdr:row>
      <xdr:rowOff>9525</xdr:rowOff>
    </xdr:from>
    <xdr:to>
      <xdr:col>2</xdr:col>
      <xdr:colOff>285750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809625" y="409575"/>
          <a:ext cx="10096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485775</xdr:colOff>
      <xdr:row>89</xdr:row>
      <xdr:rowOff>9525</xdr:rowOff>
    </xdr:from>
    <xdr:to>
      <xdr:col>2</xdr:col>
      <xdr:colOff>285750</xdr:colOff>
      <xdr:row>89</xdr:row>
      <xdr:rowOff>9525</xdr:rowOff>
    </xdr:to>
    <xdr:cxnSp macro="">
      <xdr:nvCxnSpPr>
        <xdr:cNvPr id="4" name="Straight Connector 3"/>
        <xdr:cNvCxnSpPr/>
      </xdr:nvCxnSpPr>
      <xdr:spPr>
        <a:xfrm>
          <a:off x="809625" y="409575"/>
          <a:ext cx="10096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485775</xdr:colOff>
      <xdr:row>31</xdr:row>
      <xdr:rowOff>9525</xdr:rowOff>
    </xdr:from>
    <xdr:to>
      <xdr:col>2</xdr:col>
      <xdr:colOff>285750</xdr:colOff>
      <xdr:row>31</xdr:row>
      <xdr:rowOff>9525</xdr:rowOff>
    </xdr:to>
    <xdr:cxnSp macro="">
      <xdr:nvCxnSpPr>
        <xdr:cNvPr id="5" name="Straight Connector 4"/>
        <xdr:cNvCxnSpPr/>
      </xdr:nvCxnSpPr>
      <xdr:spPr>
        <a:xfrm>
          <a:off x="809625" y="409575"/>
          <a:ext cx="10096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485775</xdr:colOff>
      <xdr:row>108</xdr:row>
      <xdr:rowOff>9525</xdr:rowOff>
    </xdr:from>
    <xdr:to>
      <xdr:col>2</xdr:col>
      <xdr:colOff>285750</xdr:colOff>
      <xdr:row>108</xdr:row>
      <xdr:rowOff>9525</xdr:rowOff>
    </xdr:to>
    <xdr:cxnSp macro="">
      <xdr:nvCxnSpPr>
        <xdr:cNvPr id="6" name="Straight Connector 5"/>
        <xdr:cNvCxnSpPr/>
      </xdr:nvCxnSpPr>
      <xdr:spPr>
        <a:xfrm>
          <a:off x="809625" y="409575"/>
          <a:ext cx="10096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485775</xdr:colOff>
      <xdr:row>60</xdr:row>
      <xdr:rowOff>9525</xdr:rowOff>
    </xdr:from>
    <xdr:to>
      <xdr:col>2</xdr:col>
      <xdr:colOff>285750</xdr:colOff>
      <xdr:row>60</xdr:row>
      <xdr:rowOff>9525</xdr:rowOff>
    </xdr:to>
    <xdr:cxnSp macro="">
      <xdr:nvCxnSpPr>
        <xdr:cNvPr id="7" name="Straight Connector 6"/>
        <xdr:cNvCxnSpPr/>
      </xdr:nvCxnSpPr>
      <xdr:spPr>
        <a:xfrm>
          <a:off x="809625" y="409575"/>
          <a:ext cx="10096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485775</xdr:colOff>
      <xdr:row>128</xdr:row>
      <xdr:rowOff>9525</xdr:rowOff>
    </xdr:from>
    <xdr:to>
      <xdr:col>2</xdr:col>
      <xdr:colOff>285750</xdr:colOff>
      <xdr:row>128</xdr:row>
      <xdr:rowOff>9525</xdr:rowOff>
    </xdr:to>
    <xdr:cxnSp macro="">
      <xdr:nvCxnSpPr>
        <xdr:cNvPr id="8" name="Straight Connector 7"/>
        <xdr:cNvCxnSpPr/>
      </xdr:nvCxnSpPr>
      <xdr:spPr>
        <a:xfrm>
          <a:off x="809625" y="409575"/>
          <a:ext cx="10096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47625</xdr:colOff>
      <xdr:row>0</xdr:row>
      <xdr:rowOff>0</xdr:rowOff>
    </xdr:from>
    <xdr:to>
      <xdr:col>16</xdr:col>
      <xdr:colOff>381000</xdr:colOff>
      <xdr:row>1</xdr:row>
      <xdr:rowOff>123825</xdr:rowOff>
    </xdr:to>
    <xdr:sp macro="" textlink="">
      <xdr:nvSpPr>
        <xdr:cNvPr id="9" name="Rectangle 8"/>
        <xdr:cNvSpPr/>
      </xdr:nvSpPr>
      <xdr:spPr>
        <a:xfrm>
          <a:off x="8229600" y="0"/>
          <a:ext cx="819150" cy="3238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Phụ lục 7</a:t>
          </a:r>
        </a:p>
      </xdr:txBody>
    </xdr:sp>
    <xdr:clientData/>
  </xdr:twoCellAnchor>
  <xdr:twoCellAnchor>
    <xdr:from>
      <xdr:col>15</xdr:col>
      <xdr:colOff>47625</xdr:colOff>
      <xdr:row>29</xdr:row>
      <xdr:rowOff>0</xdr:rowOff>
    </xdr:from>
    <xdr:to>
      <xdr:col>16</xdr:col>
      <xdr:colOff>381000</xdr:colOff>
      <xdr:row>30</xdr:row>
      <xdr:rowOff>123825</xdr:rowOff>
    </xdr:to>
    <xdr:sp macro="" textlink="">
      <xdr:nvSpPr>
        <xdr:cNvPr id="10" name="Rectangle 9"/>
        <xdr:cNvSpPr/>
      </xdr:nvSpPr>
      <xdr:spPr>
        <a:xfrm>
          <a:off x="8229600" y="6315075"/>
          <a:ext cx="819150" cy="3238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Phụ lục 8</a:t>
          </a:r>
        </a:p>
      </xdr:txBody>
    </xdr:sp>
    <xdr:clientData/>
  </xdr:twoCellAnchor>
  <xdr:twoCellAnchor>
    <xdr:from>
      <xdr:col>15</xdr:col>
      <xdr:colOff>38100</xdr:colOff>
      <xdr:row>58</xdr:row>
      <xdr:rowOff>9525</xdr:rowOff>
    </xdr:from>
    <xdr:to>
      <xdr:col>16</xdr:col>
      <xdr:colOff>371475</xdr:colOff>
      <xdr:row>59</xdr:row>
      <xdr:rowOff>133350</xdr:rowOff>
    </xdr:to>
    <xdr:sp macro="" textlink="">
      <xdr:nvSpPr>
        <xdr:cNvPr id="11" name="Rectangle 10"/>
        <xdr:cNvSpPr/>
      </xdr:nvSpPr>
      <xdr:spPr>
        <a:xfrm>
          <a:off x="8220075" y="13249275"/>
          <a:ext cx="819150" cy="3238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Phụ lục 9</a:t>
          </a:r>
        </a:p>
      </xdr:txBody>
    </xdr:sp>
    <xdr:clientData/>
  </xdr:twoCellAnchor>
  <xdr:twoCellAnchor>
    <xdr:from>
      <xdr:col>15</xdr:col>
      <xdr:colOff>38100</xdr:colOff>
      <xdr:row>87</xdr:row>
      <xdr:rowOff>19050</xdr:rowOff>
    </xdr:from>
    <xdr:to>
      <xdr:col>16</xdr:col>
      <xdr:colOff>371475</xdr:colOff>
      <xdr:row>88</xdr:row>
      <xdr:rowOff>142875</xdr:rowOff>
    </xdr:to>
    <xdr:sp macro="" textlink="">
      <xdr:nvSpPr>
        <xdr:cNvPr id="12" name="Rectangle 11"/>
        <xdr:cNvSpPr/>
      </xdr:nvSpPr>
      <xdr:spPr>
        <a:xfrm>
          <a:off x="8220075" y="20183475"/>
          <a:ext cx="819150" cy="3238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Phụ lục 10</a:t>
          </a:r>
        </a:p>
      </xdr:txBody>
    </xdr:sp>
    <xdr:clientData/>
  </xdr:twoCellAnchor>
  <xdr:twoCellAnchor>
    <xdr:from>
      <xdr:col>15</xdr:col>
      <xdr:colOff>57150</xdr:colOff>
      <xdr:row>106</xdr:row>
      <xdr:rowOff>28575</xdr:rowOff>
    </xdr:from>
    <xdr:to>
      <xdr:col>17</xdr:col>
      <xdr:colOff>0</xdr:colOff>
      <xdr:row>107</xdr:row>
      <xdr:rowOff>152400</xdr:rowOff>
    </xdr:to>
    <xdr:sp macro="" textlink="">
      <xdr:nvSpPr>
        <xdr:cNvPr id="13" name="Rectangle 12"/>
        <xdr:cNvSpPr/>
      </xdr:nvSpPr>
      <xdr:spPr>
        <a:xfrm>
          <a:off x="8239125" y="25250775"/>
          <a:ext cx="819150" cy="3238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Phụ lục 11</a:t>
          </a:r>
        </a:p>
      </xdr:txBody>
    </xdr:sp>
    <xdr:clientData/>
  </xdr:twoCellAnchor>
  <xdr:twoCellAnchor>
    <xdr:from>
      <xdr:col>15</xdr:col>
      <xdr:colOff>47625</xdr:colOff>
      <xdr:row>126</xdr:row>
      <xdr:rowOff>9525</xdr:rowOff>
    </xdr:from>
    <xdr:to>
      <xdr:col>16</xdr:col>
      <xdr:colOff>381000</xdr:colOff>
      <xdr:row>127</xdr:row>
      <xdr:rowOff>133350</xdr:rowOff>
    </xdr:to>
    <xdr:sp macro="" textlink="">
      <xdr:nvSpPr>
        <xdr:cNvPr id="14" name="Rectangle 13"/>
        <xdr:cNvSpPr/>
      </xdr:nvSpPr>
      <xdr:spPr>
        <a:xfrm>
          <a:off x="8229600" y="30365700"/>
          <a:ext cx="819150" cy="3238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Phụ lục 12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336176</xdr:colOff>
      <xdr:row>2</xdr:row>
      <xdr:rowOff>22412</xdr:rowOff>
    </xdr:from>
    <xdr:to>
      <xdr:col>1</xdr:col>
      <xdr:colOff>1255059</xdr:colOff>
      <xdr:row>2</xdr:row>
      <xdr:rowOff>22412</xdr:rowOff>
    </xdr:to>
    <xdr:cxnSp macro="">
      <xdr:nvCxnSpPr>
        <xdr:cNvPr id="2" name="Straight Connector 1"/>
        <xdr:cNvCxnSpPr/>
      </xdr:nvCxnSpPr>
      <xdr:spPr>
        <a:xfrm>
          <a:off x="336176" y="498662"/>
          <a:ext cx="1280833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190500</xdr:colOff>
      <xdr:row>2</xdr:row>
      <xdr:rowOff>0</xdr:rowOff>
    </xdr:from>
    <xdr:to>
      <xdr:col>8</xdr:col>
      <xdr:colOff>409575</xdr:colOff>
      <xdr:row>2</xdr:row>
      <xdr:rowOff>0</xdr:rowOff>
    </xdr:to>
    <xdr:cxnSp macro="">
      <xdr:nvCxnSpPr>
        <xdr:cNvPr id="4" name="Straight Connector 3"/>
        <xdr:cNvCxnSpPr/>
      </xdr:nvCxnSpPr>
      <xdr:spPr>
        <a:xfrm>
          <a:off x="5286375" y="476250"/>
          <a:ext cx="7905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409575</xdr:colOff>
      <xdr:row>0</xdr:row>
      <xdr:rowOff>0</xdr:rowOff>
    </xdr:from>
    <xdr:to>
      <xdr:col>14</xdr:col>
      <xdr:colOff>38100</xdr:colOff>
      <xdr:row>1</xdr:row>
      <xdr:rowOff>114300</xdr:rowOff>
    </xdr:to>
    <xdr:sp macro="" textlink="">
      <xdr:nvSpPr>
        <xdr:cNvPr id="5" name="Rectangle 4"/>
        <xdr:cNvSpPr/>
      </xdr:nvSpPr>
      <xdr:spPr>
        <a:xfrm>
          <a:off x="8505825" y="0"/>
          <a:ext cx="819150" cy="3524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Phụ lục 13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\Downloads\GI&#193;O%20VI&#202;N%20NH&#7852;P%20&#272;I&#7874;M%20CT%20(2)%20(4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HCS"/>
      <sheetName val="THPT"/>
      <sheetName val="THỐNG KÊ CHẤT LƯỢNG GV"/>
      <sheetName val="THỐNG KÊ SL THCS"/>
      <sheetName val="THỐNG KÊ SL THPT"/>
      <sheetName val="TK CHẤT LƯỢNG THEO NGHỀ "/>
      <sheetName val="TK CL THEO TRƯỜNG"/>
      <sheetName val="Sheet5"/>
      <sheetName val="Sheet6"/>
    </sheetNames>
    <sheetDataSet>
      <sheetData sheetId="0">
        <row r="5">
          <cell r="BA5">
            <v>1</v>
          </cell>
          <cell r="BB5">
            <v>2</v>
          </cell>
          <cell r="BC5">
            <v>179</v>
          </cell>
        </row>
        <row r="6">
          <cell r="BA6">
            <v>0</v>
          </cell>
          <cell r="BB6">
            <v>1</v>
          </cell>
          <cell r="BC6">
            <v>88</v>
          </cell>
        </row>
        <row r="7">
          <cell r="BA7">
            <v>0</v>
          </cell>
          <cell r="BB7">
            <v>1</v>
          </cell>
          <cell r="BC7">
            <v>39</v>
          </cell>
        </row>
        <row r="8">
          <cell r="BA8">
            <v>0</v>
          </cell>
          <cell r="BB8">
            <v>0</v>
          </cell>
          <cell r="BC8">
            <v>175</v>
          </cell>
        </row>
        <row r="9">
          <cell r="BA9">
            <v>0</v>
          </cell>
          <cell r="BB9">
            <v>2</v>
          </cell>
          <cell r="BC9">
            <v>123</v>
          </cell>
        </row>
        <row r="10">
          <cell r="BA10">
            <v>0</v>
          </cell>
          <cell r="BB10">
            <v>0</v>
          </cell>
          <cell r="BC10">
            <v>98</v>
          </cell>
        </row>
        <row r="11">
          <cell r="BA11">
            <v>0</v>
          </cell>
          <cell r="BB11">
            <v>1</v>
          </cell>
          <cell r="BC11">
            <v>92</v>
          </cell>
        </row>
        <row r="12">
          <cell r="BA12">
            <v>0</v>
          </cell>
          <cell r="BB12">
            <v>1</v>
          </cell>
          <cell r="BC12">
            <v>81</v>
          </cell>
        </row>
        <row r="13">
          <cell r="BA13">
            <v>0</v>
          </cell>
          <cell r="BB13">
            <v>0</v>
          </cell>
          <cell r="BC13">
            <v>62</v>
          </cell>
        </row>
        <row r="14">
          <cell r="BA14">
            <v>0</v>
          </cell>
          <cell r="BB14">
            <v>0</v>
          </cell>
          <cell r="BC14">
            <v>86</v>
          </cell>
        </row>
        <row r="15">
          <cell r="BA15">
            <v>0</v>
          </cell>
          <cell r="BB15">
            <v>1</v>
          </cell>
          <cell r="BC15">
            <v>52</v>
          </cell>
        </row>
        <row r="16">
          <cell r="BA16">
            <v>0</v>
          </cell>
          <cell r="BB16">
            <v>1</v>
          </cell>
          <cell r="BC16">
            <v>47</v>
          </cell>
        </row>
        <row r="17">
          <cell r="BA17">
            <v>1</v>
          </cell>
          <cell r="BB17">
            <v>0</v>
          </cell>
          <cell r="BC17">
            <v>98</v>
          </cell>
        </row>
        <row r="18">
          <cell r="BA18">
            <v>1</v>
          </cell>
          <cell r="BB18">
            <v>1</v>
          </cell>
          <cell r="BC18">
            <v>89</v>
          </cell>
        </row>
        <row r="19">
          <cell r="BA19">
            <v>0</v>
          </cell>
          <cell r="BB19">
            <v>0</v>
          </cell>
          <cell r="BC19">
            <v>99</v>
          </cell>
        </row>
        <row r="22">
          <cell r="BA22">
            <v>3</v>
          </cell>
          <cell r="BB22">
            <v>11</v>
          </cell>
          <cell r="BC22">
            <v>1408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6"/>
  <sheetViews>
    <sheetView topLeftCell="A22" workbookViewId="0">
      <selection activeCell="K39" sqref="K39:O39"/>
    </sheetView>
  </sheetViews>
  <sheetFormatPr defaultRowHeight="12.75"/>
  <cols>
    <col min="1" max="1" width="4.28515625" style="46" customWidth="1"/>
    <col min="2" max="2" width="15.42578125" style="46" customWidth="1"/>
    <col min="3" max="3" width="9.7109375" style="46" customWidth="1"/>
    <col min="4" max="4" width="5.7109375" style="46" customWidth="1"/>
    <col min="5" max="5" width="8.42578125" style="46" customWidth="1"/>
    <col min="6" max="6" width="8.28515625" style="46" customWidth="1"/>
    <col min="7" max="7" width="8.7109375" style="46" customWidth="1"/>
    <col min="8" max="8" width="7.140625" style="46" customWidth="1"/>
    <col min="9" max="9" width="9.5703125" style="46" customWidth="1"/>
    <col min="10" max="10" width="7.140625" style="46" customWidth="1"/>
    <col min="11" max="11" width="9.140625" style="46"/>
    <col min="12" max="12" width="6.85546875" style="46" customWidth="1"/>
    <col min="13" max="13" width="9" style="46" customWidth="1"/>
    <col min="14" max="14" width="6.85546875" style="46" customWidth="1"/>
    <col min="15" max="15" width="9.5703125" style="46" customWidth="1"/>
    <col min="16" max="16" width="7.140625" style="46" customWidth="1"/>
    <col min="17" max="17" width="9.140625" style="46"/>
    <col min="18" max="18" width="13.28515625" style="46" customWidth="1"/>
    <col min="19" max="16384" width="9.140625" style="46"/>
  </cols>
  <sheetData>
    <row r="1" spans="1:18" s="102" customFormat="1" ht="18.75">
      <c r="A1" s="215" t="s">
        <v>108</v>
      </c>
      <c r="B1" s="215"/>
      <c r="C1" s="215"/>
      <c r="D1" s="215"/>
      <c r="E1" s="216" t="s">
        <v>83</v>
      </c>
      <c r="F1" s="216"/>
      <c r="G1" s="216"/>
      <c r="H1" s="216"/>
      <c r="I1" s="216"/>
      <c r="J1" s="216"/>
      <c r="K1" s="216"/>
      <c r="L1" s="216"/>
      <c r="M1" s="216"/>
      <c r="N1" s="216"/>
      <c r="O1" s="216"/>
    </row>
    <row r="2" spans="1:18" s="102" customFormat="1" ht="18.75">
      <c r="A2" s="217" t="s">
        <v>1</v>
      </c>
      <c r="B2" s="217"/>
      <c r="C2" s="217"/>
      <c r="D2" s="217"/>
      <c r="E2" s="216" t="s">
        <v>117</v>
      </c>
      <c r="F2" s="216"/>
      <c r="G2" s="216"/>
      <c r="H2" s="216"/>
      <c r="I2" s="216"/>
      <c r="J2" s="216"/>
      <c r="K2" s="216"/>
      <c r="L2" s="216"/>
      <c r="M2" s="216"/>
      <c r="N2" s="216"/>
      <c r="O2" s="216"/>
    </row>
    <row r="3" spans="1:18" s="102" customFormat="1" ht="18.75">
      <c r="A3" s="230"/>
      <c r="B3" s="230"/>
      <c r="C3" s="230"/>
      <c r="D3" s="230"/>
      <c r="E3" s="231" t="s">
        <v>109</v>
      </c>
      <c r="F3" s="231"/>
      <c r="G3" s="231"/>
      <c r="H3" s="231"/>
      <c r="I3" s="231"/>
      <c r="J3" s="231"/>
      <c r="K3" s="231"/>
      <c r="L3" s="231"/>
      <c r="M3" s="231"/>
      <c r="N3" s="231"/>
      <c r="O3" s="231"/>
    </row>
    <row r="4" spans="1:18" s="102" customFormat="1" ht="18.75" customHeight="1">
      <c r="A4" s="219" t="s">
        <v>121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</row>
    <row r="5" spans="1:18" s="102" customFormat="1" ht="12">
      <c r="B5" s="103"/>
      <c r="C5" s="104"/>
      <c r="D5" s="105"/>
      <c r="E5" s="220"/>
      <c r="F5" s="220"/>
      <c r="G5" s="220"/>
      <c r="H5" s="220"/>
      <c r="I5" s="106"/>
      <c r="J5" s="107"/>
      <c r="K5" s="108"/>
      <c r="L5" s="109"/>
      <c r="M5" s="110"/>
      <c r="O5" s="110"/>
    </row>
    <row r="6" spans="1:18" s="111" customFormat="1" ht="27.2" customHeight="1">
      <c r="A6" s="221" t="s">
        <v>85</v>
      </c>
      <c r="B6" s="223" t="s">
        <v>4</v>
      </c>
      <c r="C6" s="225" t="s">
        <v>86</v>
      </c>
      <c r="D6" s="227" t="s">
        <v>87</v>
      </c>
      <c r="E6" s="227" t="s">
        <v>88</v>
      </c>
      <c r="F6" s="229" t="s">
        <v>89</v>
      </c>
      <c r="G6" s="229"/>
      <c r="H6" s="229" t="s">
        <v>9</v>
      </c>
      <c r="I6" s="229"/>
      <c r="J6" s="229" t="s">
        <v>11</v>
      </c>
      <c r="K6" s="229"/>
      <c r="L6" s="229" t="s">
        <v>12</v>
      </c>
      <c r="M6" s="229"/>
      <c r="N6" s="229" t="s">
        <v>90</v>
      </c>
      <c r="O6" s="229"/>
    </row>
    <row r="7" spans="1:18" s="111" customFormat="1" ht="27.2" customHeight="1">
      <c r="A7" s="222"/>
      <c r="B7" s="224"/>
      <c r="C7" s="226"/>
      <c r="D7" s="228"/>
      <c r="E7" s="228"/>
      <c r="F7" s="112" t="s">
        <v>91</v>
      </c>
      <c r="G7" s="112" t="s">
        <v>110</v>
      </c>
      <c r="H7" s="112" t="s">
        <v>91</v>
      </c>
      <c r="I7" s="113" t="s">
        <v>110</v>
      </c>
      <c r="J7" s="112" t="s">
        <v>91</v>
      </c>
      <c r="K7" s="113" t="s">
        <v>110</v>
      </c>
      <c r="L7" s="112" t="s">
        <v>91</v>
      </c>
      <c r="M7" s="113" t="s">
        <v>110</v>
      </c>
      <c r="N7" s="112" t="s">
        <v>91</v>
      </c>
      <c r="O7" s="113" t="s">
        <v>110</v>
      </c>
      <c r="Q7" s="114"/>
      <c r="R7" s="114"/>
    </row>
    <row r="8" spans="1:18" s="117" customFormat="1" ht="28.7" customHeight="1">
      <c r="A8" s="115" t="s">
        <v>93</v>
      </c>
      <c r="B8" s="116" t="s">
        <v>18</v>
      </c>
      <c r="C8" s="67">
        <v>636</v>
      </c>
      <c r="D8" s="66">
        <v>10</v>
      </c>
      <c r="E8" s="66">
        <v>626</v>
      </c>
      <c r="F8" s="67">
        <v>623</v>
      </c>
      <c r="G8" s="68">
        <v>99.520766773162947</v>
      </c>
      <c r="H8" s="67">
        <v>200</v>
      </c>
      <c r="I8" s="69">
        <v>31.948881789137381</v>
      </c>
      <c r="J8" s="66">
        <v>325</v>
      </c>
      <c r="K8" s="69">
        <v>51.916932907348247</v>
      </c>
      <c r="L8" s="66">
        <v>98</v>
      </c>
      <c r="M8" s="69">
        <v>15.654952076677317</v>
      </c>
      <c r="N8" s="66">
        <v>3</v>
      </c>
      <c r="O8" s="66">
        <v>0.47923322683706071</v>
      </c>
      <c r="Q8" s="118"/>
      <c r="R8" s="118"/>
    </row>
    <row r="9" spans="1:18" s="117" customFormat="1" ht="28.7" customHeight="1">
      <c r="A9" s="119">
        <v>2</v>
      </c>
      <c r="B9" s="120" t="s">
        <v>19</v>
      </c>
      <c r="C9" s="73">
        <v>141</v>
      </c>
      <c r="D9" s="72">
        <v>8</v>
      </c>
      <c r="E9" s="72">
        <v>133</v>
      </c>
      <c r="F9" s="73">
        <v>133</v>
      </c>
      <c r="G9" s="74">
        <v>100</v>
      </c>
      <c r="H9" s="73">
        <v>38</v>
      </c>
      <c r="I9" s="75">
        <v>28.571428571428569</v>
      </c>
      <c r="J9" s="72">
        <v>57</v>
      </c>
      <c r="K9" s="75">
        <v>42.857142857142854</v>
      </c>
      <c r="L9" s="72">
        <v>38</v>
      </c>
      <c r="M9" s="75">
        <v>28.571428571428569</v>
      </c>
      <c r="N9" s="72"/>
      <c r="O9" s="72"/>
      <c r="Q9" s="118"/>
      <c r="R9" s="118"/>
    </row>
    <row r="10" spans="1:18" s="117" customFormat="1" ht="28.7" customHeight="1">
      <c r="A10" s="121">
        <v>3</v>
      </c>
      <c r="B10" s="122" t="s">
        <v>17</v>
      </c>
      <c r="C10" s="123">
        <v>272</v>
      </c>
      <c r="D10" s="124">
        <v>2</v>
      </c>
      <c r="E10" s="124">
        <v>270</v>
      </c>
      <c r="F10" s="73">
        <v>269</v>
      </c>
      <c r="G10" s="74">
        <v>99.629629629629619</v>
      </c>
      <c r="H10" s="123">
        <v>101</v>
      </c>
      <c r="I10" s="75">
        <v>37.407407407407405</v>
      </c>
      <c r="J10" s="72">
        <v>153</v>
      </c>
      <c r="K10" s="75">
        <v>56.666666666666664</v>
      </c>
      <c r="L10" s="72">
        <v>15</v>
      </c>
      <c r="M10" s="75">
        <v>5.5555555555555554</v>
      </c>
      <c r="N10" s="72">
        <v>1</v>
      </c>
      <c r="O10" s="72">
        <v>0.37037037037037035</v>
      </c>
      <c r="Q10" s="118"/>
      <c r="R10" s="118"/>
    </row>
    <row r="11" spans="1:18" s="117" customFormat="1" ht="28.7" customHeight="1">
      <c r="A11" s="121">
        <v>4</v>
      </c>
      <c r="B11" s="122" t="s">
        <v>16</v>
      </c>
      <c r="C11" s="123">
        <v>220</v>
      </c>
      <c r="D11" s="124">
        <v>2</v>
      </c>
      <c r="E11" s="124">
        <v>218</v>
      </c>
      <c r="F11" s="73">
        <v>218</v>
      </c>
      <c r="G11" s="74">
        <v>99.999999999999986</v>
      </c>
      <c r="H11" s="123">
        <v>77</v>
      </c>
      <c r="I11" s="75">
        <v>35.321100917431188</v>
      </c>
      <c r="J11" s="72">
        <v>132</v>
      </c>
      <c r="K11" s="75">
        <v>60.550458715596328</v>
      </c>
      <c r="L11" s="72">
        <v>9</v>
      </c>
      <c r="M11" s="75">
        <v>4.1284403669724767</v>
      </c>
      <c r="N11" s="72"/>
      <c r="O11" s="72"/>
      <c r="Q11" s="118"/>
      <c r="R11" s="118"/>
    </row>
    <row r="12" spans="1:18" s="117" customFormat="1" ht="28.7" customHeight="1">
      <c r="A12" s="125">
        <v>5</v>
      </c>
      <c r="B12" s="126" t="s">
        <v>20</v>
      </c>
      <c r="C12" s="80">
        <v>102</v>
      </c>
      <c r="D12" s="79">
        <v>1</v>
      </c>
      <c r="E12" s="79">
        <v>101</v>
      </c>
      <c r="F12" s="80">
        <v>98</v>
      </c>
      <c r="G12" s="81">
        <v>97.029702970297024</v>
      </c>
      <c r="H12" s="80">
        <v>9</v>
      </c>
      <c r="I12" s="81">
        <v>8.9108910891089117</v>
      </c>
      <c r="J12" s="79">
        <v>45</v>
      </c>
      <c r="K12" s="81">
        <v>44.554455445544555</v>
      </c>
      <c r="L12" s="79">
        <v>44</v>
      </c>
      <c r="M12" s="75">
        <v>43.564356435643568</v>
      </c>
      <c r="N12" s="79">
        <v>3</v>
      </c>
      <c r="O12" s="79">
        <v>2.9702970297029703</v>
      </c>
      <c r="Q12" s="118"/>
      <c r="R12" s="118"/>
    </row>
    <row r="13" spans="1:18" s="132" customFormat="1" ht="36.75" customHeight="1">
      <c r="A13" s="232" t="s">
        <v>21</v>
      </c>
      <c r="B13" s="232"/>
      <c r="C13" s="127">
        <v>1371</v>
      </c>
      <c r="D13" s="128">
        <v>23</v>
      </c>
      <c r="E13" s="127">
        <v>1348</v>
      </c>
      <c r="F13" s="127">
        <v>1341</v>
      </c>
      <c r="G13" s="129">
        <v>99.480712166172097</v>
      </c>
      <c r="H13" s="127">
        <v>425</v>
      </c>
      <c r="I13" s="129">
        <v>31.528189910979229</v>
      </c>
      <c r="J13" s="127">
        <v>712</v>
      </c>
      <c r="K13" s="130">
        <v>52.818991097922847</v>
      </c>
      <c r="L13" s="127">
        <v>204</v>
      </c>
      <c r="M13" s="131">
        <v>15.13353115727003</v>
      </c>
      <c r="N13" s="127">
        <v>7</v>
      </c>
      <c r="O13" s="130">
        <v>0.51928783382789312</v>
      </c>
      <c r="Q13" s="118"/>
      <c r="R13" s="133"/>
    </row>
    <row r="14" spans="1:18" s="63" customFormat="1" ht="12">
      <c r="C14" s="134"/>
      <c r="I14" s="135"/>
      <c r="K14" s="135"/>
      <c r="M14" s="135"/>
      <c r="O14" s="135"/>
    </row>
    <row r="15" spans="1:18" s="136" customFormat="1" ht="15.75">
      <c r="C15" s="137"/>
      <c r="G15" s="138"/>
      <c r="H15" s="139"/>
      <c r="I15" s="140"/>
      <c r="J15" s="242" t="s">
        <v>119</v>
      </c>
      <c r="K15" s="242"/>
      <c r="L15" s="242"/>
      <c r="M15" s="242"/>
      <c r="N15" s="242"/>
      <c r="O15" s="141"/>
    </row>
    <row r="16" spans="1:18" s="102" customFormat="1" ht="15.75">
      <c r="C16" s="104"/>
      <c r="H16" s="139"/>
      <c r="I16" s="140"/>
      <c r="J16" s="233" t="s">
        <v>118</v>
      </c>
      <c r="K16" s="233"/>
      <c r="L16" s="233"/>
      <c r="M16" s="233"/>
      <c r="N16" s="233"/>
      <c r="O16" s="141"/>
    </row>
    <row r="17" spans="1:18" s="102" customFormat="1" ht="15.75">
      <c r="C17" s="104"/>
      <c r="H17" s="141"/>
      <c r="J17" s="233" t="s">
        <v>81</v>
      </c>
      <c r="K17" s="233"/>
      <c r="L17" s="233"/>
      <c r="M17" s="233"/>
      <c r="N17" s="233"/>
      <c r="O17" s="141"/>
    </row>
    <row r="18" spans="1:18" s="102" customFormat="1" ht="15.75">
      <c r="C18" s="104"/>
      <c r="G18" s="142"/>
      <c r="H18" s="143"/>
      <c r="I18" s="144"/>
      <c r="J18" s="145"/>
      <c r="K18" s="145"/>
      <c r="L18" s="146"/>
      <c r="M18" s="146"/>
      <c r="N18" s="147"/>
      <c r="O18" s="141"/>
    </row>
    <row r="19" spans="1:18" s="102" customFormat="1" ht="15.75">
      <c r="C19" s="104"/>
      <c r="G19" s="148"/>
      <c r="H19" s="143"/>
      <c r="I19" s="144"/>
      <c r="J19" s="145"/>
      <c r="K19" s="145"/>
      <c r="L19" s="146"/>
      <c r="M19" s="146"/>
      <c r="N19" s="147"/>
      <c r="O19" s="141"/>
    </row>
    <row r="20" spans="1:18" s="102" customFormat="1" ht="15.75">
      <c r="C20" s="104"/>
      <c r="G20" s="148"/>
      <c r="H20" s="143"/>
      <c r="I20" s="144"/>
      <c r="J20" s="145"/>
      <c r="K20" s="145"/>
      <c r="L20" s="146"/>
      <c r="M20" s="146"/>
      <c r="N20" s="147"/>
      <c r="O20" s="141"/>
    </row>
    <row r="21" spans="1:18" s="102" customFormat="1" ht="15.75">
      <c r="C21" s="104"/>
      <c r="H21" s="143"/>
      <c r="I21" s="144"/>
      <c r="J21" s="145"/>
      <c r="K21" s="145"/>
      <c r="L21" s="146"/>
      <c r="M21" s="146"/>
      <c r="N21" s="147"/>
      <c r="O21" s="141"/>
      <c r="Q21" s="149"/>
    </row>
    <row r="22" spans="1:18" s="136" customFormat="1" ht="15.75">
      <c r="C22" s="137"/>
      <c r="H22" s="143"/>
      <c r="I22" s="144"/>
      <c r="J22" s="218" t="s">
        <v>82</v>
      </c>
      <c r="K22" s="218"/>
      <c r="L22" s="218"/>
      <c r="M22" s="218"/>
      <c r="N22" s="218"/>
      <c r="O22" s="141"/>
    </row>
    <row r="23" spans="1:18" s="150" customFormat="1" ht="18.75">
      <c r="A23" s="235" t="s">
        <v>111</v>
      </c>
      <c r="B23" s="235"/>
      <c r="C23" s="235"/>
      <c r="D23" s="235"/>
      <c r="E23" s="236" t="s">
        <v>83</v>
      </c>
      <c r="F23" s="236"/>
      <c r="G23" s="236"/>
      <c r="H23" s="236"/>
      <c r="I23" s="236"/>
      <c r="J23" s="236"/>
      <c r="K23" s="236"/>
      <c r="L23" s="236"/>
      <c r="M23" s="236"/>
      <c r="N23" s="236"/>
      <c r="O23" s="236"/>
    </row>
    <row r="24" spans="1:18" s="150" customFormat="1" ht="18.75">
      <c r="A24" s="237" t="s">
        <v>112</v>
      </c>
      <c r="B24" s="237"/>
      <c r="C24" s="237"/>
      <c r="D24" s="237"/>
      <c r="E24" s="216" t="s">
        <v>114</v>
      </c>
      <c r="F24" s="216"/>
      <c r="G24" s="216"/>
      <c r="H24" s="216"/>
      <c r="I24" s="216"/>
      <c r="J24" s="216"/>
      <c r="K24" s="216"/>
      <c r="L24" s="216"/>
      <c r="M24" s="216"/>
      <c r="N24" s="216"/>
      <c r="O24" s="216"/>
    </row>
    <row r="25" spans="1:18" s="150" customFormat="1" ht="20.25" customHeight="1">
      <c r="A25" s="237" t="s">
        <v>113</v>
      </c>
      <c r="B25" s="237"/>
      <c r="C25" s="237"/>
      <c r="D25" s="237"/>
      <c r="E25" s="238" t="s">
        <v>109</v>
      </c>
      <c r="F25" s="238"/>
      <c r="G25" s="238"/>
      <c r="H25" s="238"/>
      <c r="I25" s="238"/>
      <c r="J25" s="238"/>
      <c r="K25" s="238"/>
      <c r="L25" s="238"/>
      <c r="M25" s="238"/>
      <c r="N25" s="238"/>
      <c r="O25" s="238"/>
    </row>
    <row r="26" spans="1:18" s="150" customFormat="1" ht="12">
      <c r="B26" s="151"/>
      <c r="C26" s="104"/>
      <c r="D26" s="152"/>
      <c r="E26" s="245"/>
      <c r="F26" s="245"/>
      <c r="G26" s="245"/>
      <c r="H26" s="245"/>
      <c r="I26" s="106"/>
      <c r="J26" s="107"/>
      <c r="K26" s="108"/>
      <c r="L26" s="109"/>
      <c r="M26" s="110"/>
      <c r="O26" s="110"/>
    </row>
    <row r="27" spans="1:18" s="150" customFormat="1" ht="16.5">
      <c r="A27" s="219" t="s">
        <v>122</v>
      </c>
      <c r="B27" s="219"/>
      <c r="C27" s="219"/>
      <c r="D27" s="219"/>
      <c r="E27" s="219"/>
      <c r="F27" s="219"/>
      <c r="G27" s="219"/>
      <c r="H27" s="219"/>
      <c r="I27" s="219"/>
      <c r="J27" s="219"/>
      <c r="K27" s="219"/>
      <c r="L27" s="219"/>
      <c r="M27" s="219"/>
      <c r="N27" s="219"/>
      <c r="O27" s="219"/>
    </row>
    <row r="28" spans="1:18" s="155" customFormat="1" ht="10.5" customHeight="1">
      <c r="A28" s="150"/>
      <c r="B28" s="151"/>
      <c r="C28" s="104"/>
      <c r="D28" s="153"/>
      <c r="E28" s="154"/>
      <c r="F28" s="154"/>
      <c r="G28" s="154"/>
      <c r="H28" s="153"/>
      <c r="I28" s="106"/>
      <c r="J28" s="107"/>
      <c r="K28" s="108"/>
      <c r="L28" s="109"/>
      <c r="M28" s="110"/>
      <c r="N28" s="150"/>
      <c r="O28" s="110"/>
    </row>
    <row r="29" spans="1:18" s="155" customFormat="1" ht="27.2" customHeight="1">
      <c r="A29" s="240" t="s">
        <v>85</v>
      </c>
      <c r="B29" s="243" t="s">
        <v>4</v>
      </c>
      <c r="C29" s="225" t="s">
        <v>86</v>
      </c>
      <c r="D29" s="240" t="s">
        <v>87</v>
      </c>
      <c r="E29" s="240" t="s">
        <v>88</v>
      </c>
      <c r="F29" s="234" t="s">
        <v>89</v>
      </c>
      <c r="G29" s="234"/>
      <c r="H29" s="234" t="s">
        <v>9</v>
      </c>
      <c r="I29" s="234"/>
      <c r="J29" s="234" t="s">
        <v>11</v>
      </c>
      <c r="K29" s="234"/>
      <c r="L29" s="234" t="s">
        <v>12</v>
      </c>
      <c r="M29" s="234"/>
      <c r="N29" s="234" t="s">
        <v>90</v>
      </c>
      <c r="O29" s="234"/>
      <c r="Q29" s="157"/>
      <c r="R29" s="157"/>
    </row>
    <row r="30" spans="1:18" s="161" customFormat="1" ht="28.7" customHeight="1">
      <c r="A30" s="241"/>
      <c r="B30" s="244"/>
      <c r="C30" s="226"/>
      <c r="D30" s="241"/>
      <c r="E30" s="241"/>
      <c r="F30" s="156" t="s">
        <v>91</v>
      </c>
      <c r="G30" s="156" t="s">
        <v>110</v>
      </c>
      <c r="H30" s="156" t="s">
        <v>91</v>
      </c>
      <c r="I30" s="113" t="s">
        <v>110</v>
      </c>
      <c r="J30" s="156" t="s">
        <v>91</v>
      </c>
      <c r="K30" s="113" t="s">
        <v>110</v>
      </c>
      <c r="L30" s="156" t="s">
        <v>91</v>
      </c>
      <c r="M30" s="113" t="s">
        <v>110</v>
      </c>
      <c r="N30" s="156" t="s">
        <v>91</v>
      </c>
      <c r="O30" s="113" t="s">
        <v>110</v>
      </c>
      <c r="Q30" s="162"/>
      <c r="R30" s="163">
        <f t="shared" ref="R30:R36" si="0">I31+K31+M31+O31</f>
        <v>100</v>
      </c>
    </row>
    <row r="31" spans="1:18" s="161" customFormat="1" ht="28.7" customHeight="1">
      <c r="A31" s="158" t="s">
        <v>93</v>
      </c>
      <c r="B31" s="159" t="s">
        <v>18</v>
      </c>
      <c r="C31" s="67">
        <v>207</v>
      </c>
      <c r="D31" s="160">
        <v>1</v>
      </c>
      <c r="E31" s="67">
        <v>206</v>
      </c>
      <c r="F31" s="67">
        <v>206</v>
      </c>
      <c r="G31" s="68">
        <v>100</v>
      </c>
      <c r="H31" s="160">
        <v>66</v>
      </c>
      <c r="I31" s="69">
        <v>32.038834951456309</v>
      </c>
      <c r="J31" s="160">
        <v>119</v>
      </c>
      <c r="K31" s="69">
        <v>57.766990291262132</v>
      </c>
      <c r="L31" s="160">
        <v>21</v>
      </c>
      <c r="M31" s="69">
        <v>10.194174757281553</v>
      </c>
      <c r="N31" s="160"/>
      <c r="O31" s="69">
        <v>0</v>
      </c>
      <c r="Q31" s="162"/>
      <c r="R31" s="163">
        <f t="shared" si="0"/>
        <v>100</v>
      </c>
    </row>
    <row r="32" spans="1:18" s="161" customFormat="1" ht="28.7" customHeight="1">
      <c r="A32" s="164">
        <v>2</v>
      </c>
      <c r="B32" s="165" t="s">
        <v>19</v>
      </c>
      <c r="C32" s="73">
        <v>258</v>
      </c>
      <c r="D32" s="166"/>
      <c r="E32" s="73">
        <v>258</v>
      </c>
      <c r="F32" s="73">
        <v>258</v>
      </c>
      <c r="G32" s="74">
        <v>100</v>
      </c>
      <c r="H32" s="166">
        <v>156</v>
      </c>
      <c r="I32" s="75">
        <v>60.465116279069768</v>
      </c>
      <c r="J32" s="166">
        <v>92</v>
      </c>
      <c r="K32" s="75">
        <v>35.65891472868217</v>
      </c>
      <c r="L32" s="166">
        <v>10</v>
      </c>
      <c r="M32" s="75">
        <v>3.8759689922480618</v>
      </c>
      <c r="N32" s="166"/>
      <c r="O32" s="75">
        <v>0</v>
      </c>
      <c r="Q32" s="162"/>
      <c r="R32" s="163">
        <f t="shared" si="0"/>
        <v>100</v>
      </c>
    </row>
    <row r="33" spans="1:18" s="161" customFormat="1" ht="28.7" customHeight="1">
      <c r="A33" s="167">
        <v>3</v>
      </c>
      <c r="B33" s="168" t="s">
        <v>17</v>
      </c>
      <c r="C33" s="123">
        <v>191</v>
      </c>
      <c r="D33" s="169">
        <v>1</v>
      </c>
      <c r="E33" s="73">
        <v>190</v>
      </c>
      <c r="F33" s="73">
        <v>187</v>
      </c>
      <c r="G33" s="74">
        <v>98.421052631578945</v>
      </c>
      <c r="H33" s="166">
        <v>119</v>
      </c>
      <c r="I33" s="75">
        <v>62.631578947368425</v>
      </c>
      <c r="J33" s="166">
        <v>67</v>
      </c>
      <c r="K33" s="75">
        <v>35.263157894736842</v>
      </c>
      <c r="L33" s="166">
        <v>1</v>
      </c>
      <c r="M33" s="75">
        <v>0.52631578947368418</v>
      </c>
      <c r="N33" s="166">
        <v>3</v>
      </c>
      <c r="O33" s="75">
        <v>1.5789473684210549</v>
      </c>
      <c r="Q33" s="162"/>
      <c r="R33" s="163">
        <f t="shared" si="0"/>
        <v>99.999999999999986</v>
      </c>
    </row>
    <row r="34" spans="1:18" s="161" customFormat="1" ht="28.7" customHeight="1">
      <c r="A34" s="167">
        <v>4</v>
      </c>
      <c r="B34" s="168" t="s">
        <v>16</v>
      </c>
      <c r="C34" s="123">
        <v>81</v>
      </c>
      <c r="D34" s="169"/>
      <c r="E34" s="73">
        <v>81</v>
      </c>
      <c r="F34" s="73">
        <v>81</v>
      </c>
      <c r="G34" s="74">
        <v>100</v>
      </c>
      <c r="H34" s="166">
        <v>41</v>
      </c>
      <c r="I34" s="75">
        <v>50.617283950617278</v>
      </c>
      <c r="J34" s="166">
        <v>35</v>
      </c>
      <c r="K34" s="75">
        <v>43.209876543209873</v>
      </c>
      <c r="L34" s="166">
        <v>5</v>
      </c>
      <c r="M34" s="75">
        <v>6.1728395061728394</v>
      </c>
      <c r="N34" s="166"/>
      <c r="O34" s="75">
        <v>0</v>
      </c>
      <c r="Q34" s="162"/>
      <c r="R34" s="163">
        <f t="shared" si="0"/>
        <v>100</v>
      </c>
    </row>
    <row r="35" spans="1:18" s="161" customFormat="1" ht="28.7" customHeight="1">
      <c r="A35" s="167">
        <v>5</v>
      </c>
      <c r="B35" s="168" t="s">
        <v>20</v>
      </c>
      <c r="C35" s="123">
        <v>241</v>
      </c>
      <c r="D35" s="169">
        <v>1</v>
      </c>
      <c r="E35" s="73">
        <v>240</v>
      </c>
      <c r="F35" s="73">
        <v>238</v>
      </c>
      <c r="G35" s="74">
        <v>99.166666666666671</v>
      </c>
      <c r="H35" s="166">
        <v>57</v>
      </c>
      <c r="I35" s="75">
        <v>23.75</v>
      </c>
      <c r="J35" s="166">
        <v>156</v>
      </c>
      <c r="K35" s="75">
        <v>65</v>
      </c>
      <c r="L35" s="166">
        <v>25</v>
      </c>
      <c r="M35" s="75">
        <v>10.416666666666668</v>
      </c>
      <c r="N35" s="166">
        <v>2</v>
      </c>
      <c r="O35" s="75">
        <v>0.8333333333333286</v>
      </c>
      <c r="Q35" s="162"/>
      <c r="R35" s="163">
        <f t="shared" si="0"/>
        <v>100</v>
      </c>
    </row>
    <row r="36" spans="1:18" s="173" customFormat="1" ht="36.75" customHeight="1">
      <c r="A36" s="167">
        <v>6</v>
      </c>
      <c r="B36" s="168" t="s">
        <v>22</v>
      </c>
      <c r="C36" s="123">
        <v>38</v>
      </c>
      <c r="D36" s="169"/>
      <c r="E36" s="73">
        <v>38</v>
      </c>
      <c r="F36" s="73">
        <v>38</v>
      </c>
      <c r="G36" s="170">
        <v>100</v>
      </c>
      <c r="H36" s="166">
        <v>11</v>
      </c>
      <c r="I36" s="171">
        <v>28.94736842105263</v>
      </c>
      <c r="J36" s="166">
        <v>22</v>
      </c>
      <c r="K36" s="75">
        <v>57.89473684210526</v>
      </c>
      <c r="L36" s="166">
        <v>5</v>
      </c>
      <c r="M36" s="75">
        <v>13.157894736842104</v>
      </c>
      <c r="N36" s="166"/>
      <c r="O36" s="75">
        <v>0</v>
      </c>
      <c r="Q36" s="162"/>
      <c r="R36" s="162">
        <f t="shared" si="0"/>
        <v>100</v>
      </c>
    </row>
    <row r="37" spans="1:18" s="174" customFormat="1" ht="15">
      <c r="A37" s="239" t="s">
        <v>21</v>
      </c>
      <c r="B37" s="239"/>
      <c r="C37" s="127">
        <v>1016</v>
      </c>
      <c r="D37" s="128">
        <v>3</v>
      </c>
      <c r="E37" s="127">
        <v>1013</v>
      </c>
      <c r="F37" s="127">
        <v>1008</v>
      </c>
      <c r="G37" s="172">
        <v>99.506416584402757</v>
      </c>
      <c r="H37" s="127">
        <v>450</v>
      </c>
      <c r="I37" s="172">
        <v>44.422507403751233</v>
      </c>
      <c r="J37" s="127">
        <v>491</v>
      </c>
      <c r="K37" s="130">
        <v>48.469891411648568</v>
      </c>
      <c r="L37" s="127">
        <v>67</v>
      </c>
      <c r="M37" s="131">
        <v>6.6140177690029613</v>
      </c>
      <c r="N37" s="127">
        <v>5</v>
      </c>
      <c r="O37" s="131">
        <v>0.49358341559724295</v>
      </c>
    </row>
    <row r="38" spans="1:18" s="175" customFormat="1" ht="15">
      <c r="A38" s="174"/>
      <c r="B38" s="174"/>
      <c r="C38" s="134"/>
      <c r="D38" s="174"/>
      <c r="E38" s="174"/>
      <c r="F38" s="174"/>
      <c r="G38" s="174"/>
      <c r="H38" s="174"/>
      <c r="I38" s="135"/>
      <c r="J38" s="174"/>
      <c r="K38" s="135"/>
      <c r="L38" s="174"/>
      <c r="M38" s="135"/>
      <c r="N38" s="174"/>
      <c r="O38" s="135"/>
    </row>
    <row r="39" spans="1:18" s="150" customFormat="1" ht="15.75">
      <c r="A39" s="175"/>
      <c r="B39" s="175"/>
      <c r="C39" s="137"/>
      <c r="D39" s="175"/>
      <c r="E39" s="176"/>
      <c r="F39" s="175"/>
      <c r="G39" s="177"/>
      <c r="K39" s="242" t="s">
        <v>120</v>
      </c>
      <c r="L39" s="242"/>
      <c r="M39" s="242"/>
      <c r="N39" s="242"/>
      <c r="O39" s="242"/>
    </row>
    <row r="40" spans="1:18" s="150" customFormat="1" ht="15.75">
      <c r="C40" s="104"/>
      <c r="E40" s="180"/>
      <c r="G40" s="181"/>
      <c r="K40" s="233" t="s">
        <v>118</v>
      </c>
      <c r="L40" s="233"/>
      <c r="M40" s="233"/>
      <c r="N40" s="233"/>
      <c r="O40" s="233"/>
    </row>
    <row r="41" spans="1:18" s="150" customFormat="1" ht="15.75">
      <c r="C41" s="104"/>
      <c r="D41" s="182"/>
      <c r="K41" s="233" t="s">
        <v>81</v>
      </c>
      <c r="L41" s="233"/>
      <c r="M41" s="233"/>
      <c r="N41" s="233"/>
      <c r="O41" s="233"/>
    </row>
    <row r="42" spans="1:18" s="150" customFormat="1" ht="15.75">
      <c r="C42" s="104"/>
      <c r="G42" s="184"/>
      <c r="K42" s="145"/>
      <c r="L42" s="145"/>
      <c r="M42" s="146"/>
      <c r="N42" s="146"/>
      <c r="O42" s="147"/>
    </row>
    <row r="43" spans="1:18" s="150" customFormat="1" ht="15.75">
      <c r="C43" s="104"/>
      <c r="G43" s="180"/>
      <c r="K43" s="145"/>
      <c r="L43" s="145"/>
      <c r="M43" s="146"/>
      <c r="N43" s="146"/>
      <c r="O43" s="147"/>
    </row>
    <row r="44" spans="1:18" s="150" customFormat="1" ht="15.75">
      <c r="C44" s="104"/>
      <c r="G44" s="181"/>
      <c r="K44" s="145"/>
      <c r="L44" s="145"/>
      <c r="M44" s="146"/>
      <c r="N44" s="146"/>
      <c r="O44" s="147"/>
      <c r="Q44" s="180"/>
    </row>
    <row r="45" spans="1:18" s="175" customFormat="1" ht="15.75">
      <c r="A45" s="150"/>
      <c r="B45" s="150"/>
      <c r="C45" s="104"/>
      <c r="D45" s="150"/>
      <c r="E45" s="150"/>
      <c r="F45" s="150"/>
      <c r="G45" s="150"/>
      <c r="H45" s="150"/>
      <c r="I45" s="150"/>
      <c r="J45" s="150"/>
      <c r="K45" s="145"/>
      <c r="L45" s="145"/>
      <c r="M45" s="146"/>
      <c r="N45" s="146"/>
      <c r="O45" s="147"/>
    </row>
    <row r="46" spans="1:18" ht="15.75">
      <c r="A46" s="175"/>
      <c r="B46" s="175"/>
      <c r="C46" s="137"/>
      <c r="D46" s="175"/>
      <c r="E46" s="175"/>
      <c r="F46" s="175"/>
      <c r="G46" s="175"/>
      <c r="H46" s="150"/>
      <c r="I46" s="150"/>
      <c r="J46" s="150"/>
      <c r="K46" s="218" t="s">
        <v>82</v>
      </c>
      <c r="L46" s="218"/>
      <c r="M46" s="218"/>
      <c r="N46" s="218"/>
      <c r="O46" s="218"/>
    </row>
  </sheetData>
  <mergeCells count="46">
    <mergeCell ref="J17:N17"/>
    <mergeCell ref="E26:H26"/>
    <mergeCell ref="K40:O40"/>
    <mergeCell ref="K41:O41"/>
    <mergeCell ref="K46:O46"/>
    <mergeCell ref="A27:O27"/>
    <mergeCell ref="J29:K29"/>
    <mergeCell ref="L29:M29"/>
    <mergeCell ref="N29:O29"/>
    <mergeCell ref="A37:B37"/>
    <mergeCell ref="E29:E30"/>
    <mergeCell ref="F29:G29"/>
    <mergeCell ref="K39:O39"/>
    <mergeCell ref="A29:A30"/>
    <mergeCell ref="B29:B30"/>
    <mergeCell ref="C29:C30"/>
    <mergeCell ref="D29:D30"/>
    <mergeCell ref="H29:I29"/>
    <mergeCell ref="A23:D23"/>
    <mergeCell ref="E23:O23"/>
    <mergeCell ref="A24:D24"/>
    <mergeCell ref="E24:O24"/>
    <mergeCell ref="A25:D25"/>
    <mergeCell ref="E25:O25"/>
    <mergeCell ref="A3:D3"/>
    <mergeCell ref="E3:O3"/>
    <mergeCell ref="N6:O6"/>
    <mergeCell ref="A13:B13"/>
    <mergeCell ref="J16:N16"/>
    <mergeCell ref="J15:N15"/>
    <mergeCell ref="A1:D1"/>
    <mergeCell ref="E1:O1"/>
    <mergeCell ref="A2:D2"/>
    <mergeCell ref="E2:O2"/>
    <mergeCell ref="J22:N22"/>
    <mergeCell ref="A4:O4"/>
    <mergeCell ref="E5:H5"/>
    <mergeCell ref="A6:A7"/>
    <mergeCell ref="B6:B7"/>
    <mergeCell ref="C6:C7"/>
    <mergeCell ref="D6:D7"/>
    <mergeCell ref="E6:E7"/>
    <mergeCell ref="F6:G6"/>
    <mergeCell ref="H6:I6"/>
    <mergeCell ref="J6:K6"/>
    <mergeCell ref="L6:M6"/>
  </mergeCells>
  <phoneticPr fontId="41" type="noConversion"/>
  <pageMargins left="0.79" right="0.2" top="0.68" bottom="0.63" header="0.5" footer="0.5"/>
  <pageSetup orientation="landscape" r:id="rId1"/>
  <headerFooter alignWithMargins="0"/>
  <rowBreaks count="1" manualBreakCount="1">
    <brk id="2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R55"/>
  <sheetViews>
    <sheetView topLeftCell="A34" workbookViewId="0">
      <selection activeCell="J48" sqref="J48:O48"/>
    </sheetView>
  </sheetViews>
  <sheetFormatPr defaultRowHeight="12.75"/>
  <cols>
    <col min="1" max="1" width="3.7109375" style="46" customWidth="1"/>
    <col min="2" max="2" width="21.28515625" style="46" customWidth="1"/>
    <col min="3" max="3" width="8.140625" style="46" customWidth="1"/>
    <col min="4" max="4" width="4.85546875" style="46" customWidth="1"/>
    <col min="5" max="5" width="8.42578125" style="46" customWidth="1"/>
    <col min="6" max="6" width="8.7109375" style="46" customWidth="1"/>
    <col min="7" max="7" width="9.85546875" style="46" customWidth="1"/>
    <col min="8" max="8" width="5.85546875" style="46" customWidth="1"/>
    <col min="9" max="9" width="9.42578125" style="46" customWidth="1"/>
    <col min="10" max="10" width="6.28515625" style="46" customWidth="1"/>
    <col min="11" max="11" width="9" style="46" customWidth="1"/>
    <col min="12" max="12" width="6.7109375" style="46" customWidth="1"/>
    <col min="13" max="13" width="9" style="46" customWidth="1"/>
    <col min="14" max="14" width="6.28515625" style="46" customWidth="1"/>
    <col min="15" max="15" width="8.140625" style="46" customWidth="1"/>
    <col min="16" max="16" width="7.140625" style="45" customWidth="1"/>
    <col min="17" max="17" width="10" style="46" bestFit="1" customWidth="1"/>
    <col min="18" max="18" width="12.7109375" style="46" customWidth="1"/>
    <col min="19" max="16384" width="9.140625" style="46"/>
  </cols>
  <sheetData>
    <row r="1" spans="1:18" ht="18.75">
      <c r="A1" s="215" t="s">
        <v>0</v>
      </c>
      <c r="B1" s="215"/>
      <c r="C1" s="215"/>
      <c r="D1" s="216" t="s">
        <v>83</v>
      </c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</row>
    <row r="2" spans="1:18" ht="18.75">
      <c r="A2" s="217" t="s">
        <v>1</v>
      </c>
      <c r="B2" s="217"/>
      <c r="C2" s="217"/>
      <c r="D2" s="216" t="s">
        <v>117</v>
      </c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</row>
    <row r="3" spans="1:18" ht="18.75">
      <c r="A3" s="248"/>
      <c r="B3" s="248"/>
      <c r="C3" s="248"/>
      <c r="D3" s="231" t="s">
        <v>84</v>
      </c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</row>
    <row r="4" spans="1:18" ht="16.5">
      <c r="A4" s="219" t="s">
        <v>123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</row>
    <row r="5" spans="1:18" s="56" customFormat="1" ht="17.25" customHeight="1">
      <c r="A5" s="46"/>
      <c r="B5" s="47"/>
      <c r="C5" s="46"/>
      <c r="D5" s="48"/>
      <c r="E5" s="249"/>
      <c r="F5" s="249"/>
      <c r="G5" s="249"/>
      <c r="H5" s="249"/>
      <c r="I5" s="49"/>
      <c r="J5" s="50"/>
      <c r="K5" s="51"/>
      <c r="L5" s="52"/>
      <c r="M5" s="53"/>
      <c r="N5" s="46"/>
      <c r="O5" s="54"/>
      <c r="P5" s="55"/>
    </row>
    <row r="6" spans="1:18" s="56" customFormat="1" ht="17.25" customHeight="1">
      <c r="A6" s="246" t="s">
        <v>85</v>
      </c>
      <c r="B6" s="246" t="s">
        <v>25</v>
      </c>
      <c r="C6" s="254" t="s">
        <v>86</v>
      </c>
      <c r="D6" s="246" t="s">
        <v>87</v>
      </c>
      <c r="E6" s="246" t="s">
        <v>88</v>
      </c>
      <c r="F6" s="251" t="s">
        <v>89</v>
      </c>
      <c r="G6" s="252"/>
      <c r="H6" s="253" t="s">
        <v>9</v>
      </c>
      <c r="I6" s="253"/>
      <c r="J6" s="253" t="s">
        <v>11</v>
      </c>
      <c r="K6" s="253"/>
      <c r="L6" s="253" t="s">
        <v>12</v>
      </c>
      <c r="M6" s="253"/>
      <c r="N6" s="253" t="s">
        <v>90</v>
      </c>
      <c r="O6" s="253"/>
      <c r="P6" s="55"/>
      <c r="R6" s="57"/>
    </row>
    <row r="7" spans="1:18" s="63" customFormat="1" ht="19.5" customHeight="1">
      <c r="A7" s="247"/>
      <c r="B7" s="247"/>
      <c r="C7" s="255"/>
      <c r="D7" s="247"/>
      <c r="E7" s="247"/>
      <c r="F7" s="58" t="s">
        <v>91</v>
      </c>
      <c r="G7" s="58" t="s">
        <v>92</v>
      </c>
      <c r="H7" s="58" t="s">
        <v>91</v>
      </c>
      <c r="I7" s="59" t="s">
        <v>92</v>
      </c>
      <c r="J7" s="58" t="s">
        <v>91</v>
      </c>
      <c r="K7" s="59" t="s">
        <v>92</v>
      </c>
      <c r="L7" s="58" t="s">
        <v>91</v>
      </c>
      <c r="M7" s="59" t="s">
        <v>92</v>
      </c>
      <c r="N7" s="58" t="s">
        <v>91</v>
      </c>
      <c r="O7" s="60" t="s">
        <v>92</v>
      </c>
      <c r="P7" s="61"/>
      <c r="Q7" s="62"/>
      <c r="R7" s="62"/>
    </row>
    <row r="8" spans="1:18" s="63" customFormat="1" ht="19.5" customHeight="1">
      <c r="A8" s="64" t="s">
        <v>93</v>
      </c>
      <c r="B8" s="65" t="s">
        <v>60</v>
      </c>
      <c r="C8" s="66">
        <v>174</v>
      </c>
      <c r="D8" s="66">
        <v>0</v>
      </c>
      <c r="E8" s="67">
        <v>174</v>
      </c>
      <c r="F8" s="67">
        <v>174</v>
      </c>
      <c r="G8" s="68">
        <v>100</v>
      </c>
      <c r="H8" s="66">
        <v>53</v>
      </c>
      <c r="I8" s="69">
        <v>30.459770114942529</v>
      </c>
      <c r="J8" s="66">
        <v>106</v>
      </c>
      <c r="K8" s="69">
        <v>60.919540229885058</v>
      </c>
      <c r="L8" s="66">
        <v>15</v>
      </c>
      <c r="M8" s="69">
        <v>8.6206896551724146</v>
      </c>
      <c r="N8" s="66">
        <v>0</v>
      </c>
      <c r="O8" s="69">
        <v>0</v>
      </c>
      <c r="P8" s="61"/>
      <c r="Q8" s="62"/>
      <c r="R8" s="62"/>
    </row>
    <row r="9" spans="1:18" s="63" customFormat="1" ht="19.5" customHeight="1">
      <c r="A9" s="70" t="s">
        <v>94</v>
      </c>
      <c r="B9" s="71" t="s">
        <v>61</v>
      </c>
      <c r="C9" s="72">
        <v>87</v>
      </c>
      <c r="D9" s="72">
        <v>1</v>
      </c>
      <c r="E9" s="73">
        <v>86</v>
      </c>
      <c r="F9" s="73">
        <v>85</v>
      </c>
      <c r="G9" s="74">
        <v>98.83720930232559</v>
      </c>
      <c r="H9" s="72">
        <v>28</v>
      </c>
      <c r="I9" s="75">
        <v>32.558139534883722</v>
      </c>
      <c r="J9" s="72">
        <v>45</v>
      </c>
      <c r="K9" s="75">
        <v>52.325581395348841</v>
      </c>
      <c r="L9" s="72">
        <v>12</v>
      </c>
      <c r="M9" s="75">
        <v>13.953488372093023</v>
      </c>
      <c r="N9" s="72">
        <v>1</v>
      </c>
      <c r="O9" s="75">
        <v>1.1627906976744187</v>
      </c>
      <c r="P9" s="61"/>
      <c r="Q9" s="62"/>
      <c r="R9" s="62"/>
    </row>
    <row r="10" spans="1:18" s="77" customFormat="1" ht="19.5" customHeight="1">
      <c r="A10" s="70" t="s">
        <v>95</v>
      </c>
      <c r="B10" s="71" t="s">
        <v>62</v>
      </c>
      <c r="C10" s="72">
        <v>36</v>
      </c>
      <c r="D10" s="72">
        <v>0</v>
      </c>
      <c r="E10" s="73">
        <v>36</v>
      </c>
      <c r="F10" s="73">
        <v>35</v>
      </c>
      <c r="G10" s="74">
        <v>97.222222222222229</v>
      </c>
      <c r="H10" s="72">
        <v>11</v>
      </c>
      <c r="I10" s="75">
        <v>30.555555555555557</v>
      </c>
      <c r="J10" s="72">
        <v>23</v>
      </c>
      <c r="K10" s="75">
        <v>63.888888888888893</v>
      </c>
      <c r="L10" s="72">
        <v>1</v>
      </c>
      <c r="M10" s="75">
        <v>2.7777777777777777</v>
      </c>
      <c r="N10" s="72">
        <v>1</v>
      </c>
      <c r="O10" s="75">
        <v>2.7777777777777777</v>
      </c>
      <c r="P10" s="61"/>
      <c r="Q10" s="62"/>
      <c r="R10" s="76"/>
    </row>
    <row r="11" spans="1:18" s="77" customFormat="1" ht="19.5" customHeight="1">
      <c r="A11" s="70" t="s">
        <v>96</v>
      </c>
      <c r="B11" s="71" t="s">
        <v>68</v>
      </c>
      <c r="C11" s="72">
        <v>175</v>
      </c>
      <c r="D11" s="72">
        <v>0</v>
      </c>
      <c r="E11" s="73">
        <v>175</v>
      </c>
      <c r="F11" s="73">
        <v>173</v>
      </c>
      <c r="G11" s="74">
        <v>98.857142857142861</v>
      </c>
      <c r="H11" s="72">
        <v>47</v>
      </c>
      <c r="I11" s="75">
        <v>26.857142857142858</v>
      </c>
      <c r="J11" s="72">
        <v>105</v>
      </c>
      <c r="K11" s="75">
        <v>60</v>
      </c>
      <c r="L11" s="72">
        <v>21</v>
      </c>
      <c r="M11" s="75">
        <v>12</v>
      </c>
      <c r="N11" s="72">
        <v>2</v>
      </c>
      <c r="O11" s="75">
        <v>1.1428571428571428</v>
      </c>
      <c r="P11" s="61"/>
      <c r="Q11" s="62"/>
      <c r="R11" s="76"/>
    </row>
    <row r="12" spans="1:18" s="77" customFormat="1" ht="19.5" customHeight="1">
      <c r="A12" s="70" t="s">
        <v>97</v>
      </c>
      <c r="B12" s="71" t="s">
        <v>69</v>
      </c>
      <c r="C12" s="72">
        <v>117</v>
      </c>
      <c r="D12" s="72">
        <v>0</v>
      </c>
      <c r="E12" s="73">
        <v>117</v>
      </c>
      <c r="F12" s="73">
        <v>117</v>
      </c>
      <c r="G12" s="74">
        <v>100</v>
      </c>
      <c r="H12" s="72">
        <v>37</v>
      </c>
      <c r="I12" s="75">
        <v>31.623931623931625</v>
      </c>
      <c r="J12" s="72">
        <v>64</v>
      </c>
      <c r="K12" s="75">
        <v>54.700854700854705</v>
      </c>
      <c r="L12" s="72">
        <v>16</v>
      </c>
      <c r="M12" s="75">
        <v>13.675213675213676</v>
      </c>
      <c r="N12" s="72">
        <v>0</v>
      </c>
      <c r="O12" s="75">
        <v>0</v>
      </c>
      <c r="P12" s="61"/>
      <c r="Q12" s="62"/>
      <c r="R12" s="76"/>
    </row>
    <row r="13" spans="1:18" s="77" customFormat="1" ht="19.5" customHeight="1">
      <c r="A13" s="70" t="s">
        <v>98</v>
      </c>
      <c r="B13" s="71" t="s">
        <v>70</v>
      </c>
      <c r="C13" s="72">
        <v>97</v>
      </c>
      <c r="D13" s="72">
        <v>3</v>
      </c>
      <c r="E13" s="73">
        <v>94</v>
      </c>
      <c r="F13" s="73">
        <v>93</v>
      </c>
      <c r="G13" s="74">
        <v>98.936170212765958</v>
      </c>
      <c r="H13" s="72">
        <v>16</v>
      </c>
      <c r="I13" s="75">
        <v>17.021276595744681</v>
      </c>
      <c r="J13" s="72">
        <v>54</v>
      </c>
      <c r="K13" s="75">
        <v>57.446808510638299</v>
      </c>
      <c r="L13" s="72">
        <v>23</v>
      </c>
      <c r="M13" s="75">
        <v>24.468085106382979</v>
      </c>
      <c r="N13" s="72">
        <v>1</v>
      </c>
      <c r="O13" s="75">
        <v>1.0638297872340425</v>
      </c>
      <c r="P13" s="61"/>
      <c r="Q13" s="62"/>
      <c r="R13" s="76"/>
    </row>
    <row r="14" spans="1:18" s="77" customFormat="1" ht="19.5" customHeight="1">
      <c r="A14" s="70" t="s">
        <v>99</v>
      </c>
      <c r="B14" s="71" t="s">
        <v>71</v>
      </c>
      <c r="C14" s="72">
        <v>90</v>
      </c>
      <c r="D14" s="72">
        <v>0</v>
      </c>
      <c r="E14" s="73">
        <v>90</v>
      </c>
      <c r="F14" s="73">
        <v>88</v>
      </c>
      <c r="G14" s="74">
        <v>97.777777777777771</v>
      </c>
      <c r="H14" s="72">
        <v>19</v>
      </c>
      <c r="I14" s="75">
        <v>21.111111111111111</v>
      </c>
      <c r="J14" s="72">
        <v>51</v>
      </c>
      <c r="K14" s="75">
        <v>56.666666666666664</v>
      </c>
      <c r="L14" s="72">
        <v>18</v>
      </c>
      <c r="M14" s="75">
        <v>20</v>
      </c>
      <c r="N14" s="72">
        <v>2</v>
      </c>
      <c r="O14" s="75">
        <v>2.2222222222222223</v>
      </c>
      <c r="P14" s="61"/>
      <c r="Q14" s="62"/>
      <c r="R14" s="76"/>
    </row>
    <row r="15" spans="1:18" s="77" customFormat="1" ht="19.5" customHeight="1">
      <c r="A15" s="70" t="s">
        <v>100</v>
      </c>
      <c r="B15" s="71" t="s">
        <v>63</v>
      </c>
      <c r="C15" s="72">
        <v>80</v>
      </c>
      <c r="D15" s="72">
        <v>6</v>
      </c>
      <c r="E15" s="73">
        <v>74</v>
      </c>
      <c r="F15" s="73">
        <v>74</v>
      </c>
      <c r="G15" s="74">
        <v>100</v>
      </c>
      <c r="H15" s="72">
        <v>29</v>
      </c>
      <c r="I15" s="75">
        <v>39.189189189189193</v>
      </c>
      <c r="J15" s="72">
        <v>32</v>
      </c>
      <c r="K15" s="75">
        <v>43.243243243243242</v>
      </c>
      <c r="L15" s="72">
        <v>13</v>
      </c>
      <c r="M15" s="75">
        <v>17.567567567567568</v>
      </c>
      <c r="N15" s="72">
        <v>0</v>
      </c>
      <c r="O15" s="75">
        <v>0</v>
      </c>
      <c r="P15" s="61"/>
      <c r="Q15" s="62"/>
      <c r="R15" s="76"/>
    </row>
    <row r="16" spans="1:18" s="77" customFormat="1" ht="19.5" customHeight="1">
      <c r="A16" s="70" t="s">
        <v>101</v>
      </c>
      <c r="B16" s="71" t="s">
        <v>64</v>
      </c>
      <c r="C16" s="72">
        <v>60</v>
      </c>
      <c r="D16" s="72">
        <v>3</v>
      </c>
      <c r="E16" s="73">
        <v>57</v>
      </c>
      <c r="F16" s="73">
        <v>57</v>
      </c>
      <c r="G16" s="74">
        <v>100.00000000000001</v>
      </c>
      <c r="H16" s="72">
        <v>9</v>
      </c>
      <c r="I16" s="75">
        <v>15.789473684210527</v>
      </c>
      <c r="J16" s="72">
        <v>21</v>
      </c>
      <c r="K16" s="75">
        <v>36.842105263157897</v>
      </c>
      <c r="L16" s="72">
        <v>27</v>
      </c>
      <c r="M16" s="75">
        <v>47.368421052631582</v>
      </c>
      <c r="N16" s="72">
        <v>0</v>
      </c>
      <c r="O16" s="75">
        <v>0</v>
      </c>
      <c r="P16" s="61"/>
      <c r="Q16" s="62"/>
      <c r="R16" s="76"/>
    </row>
    <row r="17" spans="1:18" s="77" customFormat="1" ht="19.5" customHeight="1">
      <c r="A17" s="70" t="s">
        <v>102</v>
      </c>
      <c r="B17" s="71" t="s">
        <v>65</v>
      </c>
      <c r="C17" s="72">
        <v>84</v>
      </c>
      <c r="D17" s="72">
        <v>2</v>
      </c>
      <c r="E17" s="73">
        <v>82</v>
      </c>
      <c r="F17" s="73">
        <v>82</v>
      </c>
      <c r="G17" s="74">
        <v>100</v>
      </c>
      <c r="H17" s="72">
        <v>41</v>
      </c>
      <c r="I17" s="75">
        <v>50</v>
      </c>
      <c r="J17" s="72">
        <v>31</v>
      </c>
      <c r="K17" s="75">
        <v>37.804878048780488</v>
      </c>
      <c r="L17" s="72">
        <v>10</v>
      </c>
      <c r="M17" s="75">
        <v>12.195121951219512</v>
      </c>
      <c r="N17" s="72">
        <v>0</v>
      </c>
      <c r="O17" s="75">
        <v>0</v>
      </c>
      <c r="P17" s="61"/>
      <c r="Q17" s="62"/>
      <c r="R17" s="76"/>
    </row>
    <row r="18" spans="1:18" s="77" customFormat="1" ht="19.5" customHeight="1">
      <c r="A18" s="70" t="s">
        <v>103</v>
      </c>
      <c r="B18" s="71" t="s">
        <v>66</v>
      </c>
      <c r="C18" s="72">
        <v>48</v>
      </c>
      <c r="D18" s="72">
        <v>2</v>
      </c>
      <c r="E18" s="73">
        <v>46</v>
      </c>
      <c r="F18" s="73">
        <v>46</v>
      </c>
      <c r="G18" s="74">
        <v>100</v>
      </c>
      <c r="H18" s="72">
        <v>15</v>
      </c>
      <c r="I18" s="75">
        <v>32.608695652173914</v>
      </c>
      <c r="J18" s="72">
        <v>22</v>
      </c>
      <c r="K18" s="75">
        <v>47.826086956521735</v>
      </c>
      <c r="L18" s="72">
        <v>9</v>
      </c>
      <c r="M18" s="75">
        <v>19.565217391304348</v>
      </c>
      <c r="N18" s="72">
        <v>0</v>
      </c>
      <c r="O18" s="75">
        <v>0</v>
      </c>
      <c r="P18" s="61"/>
      <c r="Q18" s="62"/>
      <c r="R18" s="76"/>
    </row>
    <row r="19" spans="1:18" s="77" customFormat="1" ht="19.5" customHeight="1">
      <c r="A19" s="70" t="s">
        <v>104</v>
      </c>
      <c r="B19" s="71" t="s">
        <v>67</v>
      </c>
      <c r="C19" s="72">
        <v>44</v>
      </c>
      <c r="D19" s="72">
        <v>2</v>
      </c>
      <c r="E19" s="73">
        <v>42</v>
      </c>
      <c r="F19" s="73">
        <v>42</v>
      </c>
      <c r="G19" s="74">
        <v>100</v>
      </c>
      <c r="H19" s="72">
        <v>10</v>
      </c>
      <c r="I19" s="75">
        <v>23.80952380952381</v>
      </c>
      <c r="J19" s="72">
        <v>31</v>
      </c>
      <c r="K19" s="75">
        <v>73.80952380952381</v>
      </c>
      <c r="L19" s="72">
        <v>1</v>
      </c>
      <c r="M19" s="75">
        <v>2.3809523809523809</v>
      </c>
      <c r="N19" s="72">
        <v>0</v>
      </c>
      <c r="O19" s="75">
        <v>0</v>
      </c>
      <c r="P19" s="61"/>
      <c r="Q19" s="62"/>
      <c r="R19" s="76"/>
    </row>
    <row r="20" spans="1:18" s="77" customFormat="1" ht="19.5" customHeight="1">
      <c r="A20" s="70" t="s">
        <v>105</v>
      </c>
      <c r="B20" s="71" t="s">
        <v>72</v>
      </c>
      <c r="C20" s="72">
        <v>96</v>
      </c>
      <c r="D20" s="72">
        <v>0</v>
      </c>
      <c r="E20" s="73">
        <v>96</v>
      </c>
      <c r="F20" s="73">
        <v>96</v>
      </c>
      <c r="G20" s="74">
        <v>100</v>
      </c>
      <c r="H20" s="72">
        <v>36</v>
      </c>
      <c r="I20" s="75">
        <v>37.5</v>
      </c>
      <c r="J20" s="72">
        <v>47</v>
      </c>
      <c r="K20" s="75">
        <v>48.958333333333336</v>
      </c>
      <c r="L20" s="72">
        <v>13</v>
      </c>
      <c r="M20" s="75">
        <v>13.541666666666668</v>
      </c>
      <c r="N20" s="72">
        <v>0</v>
      </c>
      <c r="O20" s="75">
        <v>0</v>
      </c>
      <c r="P20" s="61"/>
      <c r="Q20" s="62"/>
      <c r="R20" s="76"/>
    </row>
    <row r="21" spans="1:18" s="77" customFormat="1" ht="19.5" customHeight="1">
      <c r="A21" s="70" t="s">
        <v>106</v>
      </c>
      <c r="B21" s="71" t="s">
        <v>73</v>
      </c>
      <c r="C21" s="72">
        <v>87</v>
      </c>
      <c r="D21" s="72">
        <v>0</v>
      </c>
      <c r="E21" s="73">
        <v>87</v>
      </c>
      <c r="F21" s="73">
        <v>87</v>
      </c>
      <c r="G21" s="74">
        <v>100</v>
      </c>
      <c r="H21" s="72">
        <v>44</v>
      </c>
      <c r="I21" s="75">
        <v>50.574712643678161</v>
      </c>
      <c r="J21" s="72">
        <v>31</v>
      </c>
      <c r="K21" s="75">
        <v>35.632183908045974</v>
      </c>
      <c r="L21" s="72">
        <v>12</v>
      </c>
      <c r="M21" s="75">
        <v>13.793103448275863</v>
      </c>
      <c r="N21" s="72">
        <v>0</v>
      </c>
      <c r="O21" s="75">
        <v>0</v>
      </c>
      <c r="P21" s="61"/>
      <c r="Q21" s="62"/>
      <c r="R21" s="76"/>
    </row>
    <row r="22" spans="1:18" s="85" customFormat="1" ht="19.5" customHeight="1">
      <c r="A22" s="70" t="s">
        <v>107</v>
      </c>
      <c r="B22" s="78" t="s">
        <v>74</v>
      </c>
      <c r="C22" s="79">
        <v>96</v>
      </c>
      <c r="D22" s="79">
        <v>4</v>
      </c>
      <c r="E22" s="80">
        <v>92</v>
      </c>
      <c r="F22" s="80">
        <v>92</v>
      </c>
      <c r="G22" s="81">
        <v>100</v>
      </c>
      <c r="H22" s="79">
        <v>30</v>
      </c>
      <c r="I22" s="82">
        <v>32.608695652173914</v>
      </c>
      <c r="J22" s="79">
        <v>49</v>
      </c>
      <c r="K22" s="82">
        <v>53.260869565217391</v>
      </c>
      <c r="L22" s="79">
        <v>13</v>
      </c>
      <c r="M22" s="82">
        <v>14.130434782608695</v>
      </c>
      <c r="N22" s="79">
        <v>0</v>
      </c>
      <c r="O22" s="82">
        <v>0</v>
      </c>
      <c r="P22" s="83"/>
      <c r="Q22" s="62"/>
      <c r="R22" s="84"/>
    </row>
    <row r="23" spans="1:18" ht="17.25">
      <c r="A23" s="257" t="s">
        <v>21</v>
      </c>
      <c r="B23" s="257"/>
      <c r="C23" s="86">
        <v>1371</v>
      </c>
      <c r="D23" s="86">
        <v>23</v>
      </c>
      <c r="E23" s="87">
        <v>1348</v>
      </c>
      <c r="F23" s="88">
        <v>1341</v>
      </c>
      <c r="G23" s="89">
        <v>99.480712166172097</v>
      </c>
      <c r="H23" s="87">
        <v>425</v>
      </c>
      <c r="I23" s="90">
        <v>31.528189910979229</v>
      </c>
      <c r="J23" s="87">
        <v>712</v>
      </c>
      <c r="K23" s="90">
        <v>52.818991097922847</v>
      </c>
      <c r="L23" s="87">
        <v>204</v>
      </c>
      <c r="M23" s="90">
        <v>15.13353115727003</v>
      </c>
      <c r="N23" s="87">
        <v>7</v>
      </c>
      <c r="O23" s="90">
        <v>0.51928783382789312</v>
      </c>
    </row>
    <row r="24" spans="1:18">
      <c r="I24" s="53"/>
      <c r="K24" s="53"/>
      <c r="M24" s="53"/>
      <c r="O24" s="54"/>
    </row>
    <row r="25" spans="1:18" ht="16.5">
      <c r="H25" s="91"/>
      <c r="I25" s="92"/>
      <c r="J25" s="258" t="s">
        <v>124</v>
      </c>
      <c r="K25" s="258"/>
      <c r="L25" s="258"/>
      <c r="M25" s="258"/>
      <c r="N25" s="258"/>
      <c r="O25" s="258"/>
    </row>
    <row r="26" spans="1:18" ht="16.5">
      <c r="H26" s="91"/>
      <c r="I26" s="92"/>
      <c r="J26" s="259" t="s">
        <v>80</v>
      </c>
      <c r="K26" s="259"/>
      <c r="L26" s="259"/>
      <c r="M26" s="259"/>
      <c r="N26" s="259"/>
      <c r="O26" s="259"/>
    </row>
    <row r="27" spans="1:18" ht="16.5">
      <c r="H27" s="91"/>
      <c r="I27" s="92"/>
      <c r="J27" s="259" t="s">
        <v>81</v>
      </c>
      <c r="K27" s="259"/>
      <c r="L27" s="259"/>
      <c r="M27" s="259"/>
      <c r="N27" s="259"/>
      <c r="O27" s="259"/>
    </row>
    <row r="28" spans="1:18" ht="17.25">
      <c r="H28" s="250"/>
      <c r="I28" s="250"/>
      <c r="J28" s="250"/>
      <c r="K28" s="93"/>
      <c r="L28" s="94"/>
      <c r="M28" s="94"/>
      <c r="N28" s="95"/>
      <c r="O28" s="54"/>
    </row>
    <row r="29" spans="1:18" ht="16.5">
      <c r="H29" s="96"/>
      <c r="I29" s="97"/>
      <c r="J29" s="98"/>
      <c r="K29" s="98"/>
      <c r="L29" s="99"/>
      <c r="M29" s="99"/>
      <c r="N29" s="100"/>
      <c r="O29" s="54"/>
    </row>
    <row r="30" spans="1:18" ht="16.5">
      <c r="H30" s="96"/>
      <c r="I30" s="97"/>
      <c r="J30" s="98"/>
      <c r="K30" s="98"/>
      <c r="L30" s="99"/>
      <c r="M30" s="99"/>
      <c r="N30" s="100"/>
      <c r="O30" s="54"/>
    </row>
    <row r="31" spans="1:18" ht="16.5">
      <c r="H31" s="96"/>
      <c r="I31" s="97"/>
      <c r="J31" s="98"/>
      <c r="K31" s="98"/>
      <c r="L31" s="99"/>
      <c r="M31" s="99"/>
      <c r="N31" s="100"/>
      <c r="O31" s="54"/>
    </row>
    <row r="32" spans="1:18" ht="16.5">
      <c r="H32" s="96"/>
      <c r="I32" s="97"/>
      <c r="J32" s="217" t="s">
        <v>82</v>
      </c>
      <c r="K32" s="217"/>
      <c r="L32" s="217"/>
      <c r="M32" s="217"/>
      <c r="N32" s="217"/>
      <c r="O32" s="217"/>
    </row>
    <row r="33" spans="1:18" s="188" customFormat="1" ht="16.5">
      <c r="A33" s="215" t="s">
        <v>0</v>
      </c>
      <c r="B33" s="215"/>
      <c r="C33" s="215"/>
      <c r="D33" s="260" t="s">
        <v>83</v>
      </c>
      <c r="E33" s="260"/>
      <c r="F33" s="260"/>
      <c r="G33" s="260"/>
      <c r="H33" s="260"/>
      <c r="I33" s="260"/>
      <c r="J33" s="260"/>
      <c r="K33" s="260"/>
      <c r="L33" s="260"/>
      <c r="M33" s="260"/>
      <c r="N33" s="260"/>
      <c r="O33" s="260"/>
    </row>
    <row r="34" spans="1:18" s="188" customFormat="1" ht="18.75">
      <c r="A34" s="217" t="s">
        <v>1</v>
      </c>
      <c r="B34" s="217"/>
      <c r="C34" s="217"/>
      <c r="D34" s="216" t="s">
        <v>114</v>
      </c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</row>
    <row r="35" spans="1:18" s="188" customFormat="1" ht="16.5">
      <c r="A35" s="237"/>
      <c r="B35" s="237"/>
      <c r="C35" s="237"/>
      <c r="D35" s="256" t="s">
        <v>84</v>
      </c>
      <c r="E35" s="256"/>
      <c r="F35" s="256"/>
      <c r="G35" s="256"/>
      <c r="H35" s="256"/>
      <c r="I35" s="256"/>
      <c r="J35" s="256"/>
      <c r="K35" s="256"/>
      <c r="L35" s="256"/>
      <c r="M35" s="256"/>
      <c r="N35" s="256"/>
      <c r="O35" s="256"/>
    </row>
    <row r="36" spans="1:18" s="188" customFormat="1" ht="16.5">
      <c r="B36" s="189"/>
      <c r="D36" s="190"/>
      <c r="E36" s="256"/>
      <c r="F36" s="256"/>
      <c r="G36" s="256"/>
      <c r="H36" s="256"/>
      <c r="I36" s="191"/>
      <c r="J36" s="192"/>
      <c r="K36" s="193"/>
      <c r="L36" s="100"/>
      <c r="M36" s="101"/>
      <c r="N36" s="185"/>
      <c r="O36" s="194"/>
    </row>
    <row r="37" spans="1:18" ht="16.5">
      <c r="A37" s="219" t="s">
        <v>123</v>
      </c>
      <c r="B37" s="219"/>
      <c r="C37" s="219"/>
      <c r="D37" s="219"/>
      <c r="E37" s="219"/>
      <c r="F37" s="219"/>
      <c r="G37" s="219"/>
      <c r="H37" s="219"/>
      <c r="I37" s="219"/>
      <c r="J37" s="219"/>
      <c r="K37" s="219"/>
      <c r="L37" s="219"/>
      <c r="M37" s="219"/>
      <c r="N37" s="219"/>
      <c r="O37" s="219"/>
    </row>
    <row r="38" spans="1:18" s="188" customFormat="1" ht="13.5">
      <c r="B38" s="189"/>
      <c r="D38" s="195"/>
      <c r="E38" s="196"/>
      <c r="F38" s="196"/>
      <c r="G38" s="196"/>
      <c r="H38" s="195"/>
      <c r="I38" s="49"/>
      <c r="J38" s="50"/>
      <c r="K38" s="51"/>
      <c r="L38" s="52"/>
      <c r="M38" s="53"/>
      <c r="O38" s="54"/>
    </row>
    <row r="39" spans="1:18" s="197" customFormat="1" ht="37.5" customHeight="1">
      <c r="A39" s="261" t="s">
        <v>85</v>
      </c>
      <c r="B39" s="261" t="s">
        <v>115</v>
      </c>
      <c r="C39" s="266" t="s">
        <v>86</v>
      </c>
      <c r="D39" s="261" t="s">
        <v>87</v>
      </c>
      <c r="E39" s="261" t="s">
        <v>88</v>
      </c>
      <c r="F39" s="263" t="s">
        <v>89</v>
      </c>
      <c r="G39" s="264"/>
      <c r="H39" s="265" t="s">
        <v>9</v>
      </c>
      <c r="I39" s="265"/>
      <c r="J39" s="265" t="s">
        <v>11</v>
      </c>
      <c r="K39" s="265"/>
      <c r="L39" s="265" t="s">
        <v>12</v>
      </c>
      <c r="M39" s="265"/>
      <c r="N39" s="265" t="s">
        <v>90</v>
      </c>
      <c r="O39" s="265"/>
    </row>
    <row r="40" spans="1:18" s="197" customFormat="1" ht="30.2" customHeight="1">
      <c r="A40" s="262"/>
      <c r="B40" s="262"/>
      <c r="C40" s="267"/>
      <c r="D40" s="262"/>
      <c r="E40" s="262"/>
      <c r="F40" s="198" t="s">
        <v>91</v>
      </c>
      <c r="G40" s="198" t="s">
        <v>92</v>
      </c>
      <c r="H40" s="198" t="s">
        <v>91</v>
      </c>
      <c r="I40" s="59" t="s">
        <v>92</v>
      </c>
      <c r="J40" s="198" t="s">
        <v>91</v>
      </c>
      <c r="K40" s="59" t="s">
        <v>92</v>
      </c>
      <c r="L40" s="198" t="s">
        <v>91</v>
      </c>
      <c r="M40" s="59" t="s">
        <v>92</v>
      </c>
      <c r="N40" s="198" t="s">
        <v>91</v>
      </c>
      <c r="O40" s="60" t="s">
        <v>92</v>
      </c>
      <c r="R40" s="153"/>
    </row>
    <row r="41" spans="1:18" s="174" customFormat="1" ht="25.5" customHeight="1">
      <c r="A41" s="199" t="s">
        <v>93</v>
      </c>
      <c r="B41" s="200" t="s">
        <v>42</v>
      </c>
      <c r="C41" s="201">
        <v>181</v>
      </c>
      <c r="D41" s="201"/>
      <c r="E41" s="201">
        <v>181</v>
      </c>
      <c r="F41" s="201">
        <v>181</v>
      </c>
      <c r="G41" s="202">
        <v>100</v>
      </c>
      <c r="H41" s="201">
        <v>90</v>
      </c>
      <c r="I41" s="203">
        <v>49.723756906077348</v>
      </c>
      <c r="J41" s="201">
        <v>84</v>
      </c>
      <c r="K41" s="203">
        <v>46.408839779005525</v>
      </c>
      <c r="L41" s="201">
        <v>7</v>
      </c>
      <c r="M41" s="203">
        <v>3.867403314917127</v>
      </c>
      <c r="N41" s="201"/>
      <c r="O41" s="203">
        <v>0</v>
      </c>
      <c r="Q41" s="204"/>
      <c r="R41" s="204">
        <f>I41+K41+M41+O41</f>
        <v>100</v>
      </c>
    </row>
    <row r="42" spans="1:18" s="174" customFormat="1" ht="25.5" customHeight="1">
      <c r="A42" s="205" t="s">
        <v>94</v>
      </c>
      <c r="B42" s="206" t="s">
        <v>44</v>
      </c>
      <c r="C42" s="207">
        <v>332</v>
      </c>
      <c r="D42" s="207">
        <v>2</v>
      </c>
      <c r="E42" s="207">
        <v>330</v>
      </c>
      <c r="F42" s="207">
        <v>329</v>
      </c>
      <c r="G42" s="208">
        <v>99.696969696969703</v>
      </c>
      <c r="H42" s="207">
        <v>156</v>
      </c>
      <c r="I42" s="209">
        <v>47.272727272727273</v>
      </c>
      <c r="J42" s="207">
        <v>161</v>
      </c>
      <c r="K42" s="209">
        <v>48.787878787878789</v>
      </c>
      <c r="L42" s="207">
        <v>12</v>
      </c>
      <c r="M42" s="209">
        <v>3.6363636363636367</v>
      </c>
      <c r="N42" s="207">
        <v>1</v>
      </c>
      <c r="O42" s="209">
        <v>0.30303030303030304</v>
      </c>
      <c r="Q42" s="204"/>
      <c r="R42" s="204">
        <f>I42+K42+M42+O42</f>
        <v>100</v>
      </c>
    </row>
    <row r="43" spans="1:18" s="174" customFormat="1" ht="25.5" customHeight="1">
      <c r="A43" s="205">
        <v>3</v>
      </c>
      <c r="B43" s="206" t="s">
        <v>45</v>
      </c>
      <c r="C43" s="207">
        <v>229</v>
      </c>
      <c r="D43" s="207"/>
      <c r="E43" s="207">
        <v>229</v>
      </c>
      <c r="F43" s="207">
        <v>229</v>
      </c>
      <c r="G43" s="208">
        <v>100</v>
      </c>
      <c r="H43" s="207">
        <v>150</v>
      </c>
      <c r="I43" s="209">
        <v>65.502183406113531</v>
      </c>
      <c r="J43" s="207">
        <v>73</v>
      </c>
      <c r="K43" s="209">
        <v>31.877729257641921</v>
      </c>
      <c r="L43" s="207">
        <v>6</v>
      </c>
      <c r="M43" s="209">
        <v>2.6200873362445414</v>
      </c>
      <c r="N43" s="207"/>
      <c r="O43" s="209">
        <v>0</v>
      </c>
      <c r="Q43" s="204"/>
      <c r="R43" s="204"/>
    </row>
    <row r="44" spans="1:18" s="174" customFormat="1" ht="25.5" customHeight="1">
      <c r="A44" s="205">
        <v>4</v>
      </c>
      <c r="B44" s="206" t="s">
        <v>43</v>
      </c>
      <c r="C44" s="207">
        <v>273</v>
      </c>
      <c r="D44" s="207">
        <v>1</v>
      </c>
      <c r="E44" s="207">
        <v>272</v>
      </c>
      <c r="F44" s="207">
        <v>268</v>
      </c>
      <c r="G44" s="208">
        <v>98.52941176470587</v>
      </c>
      <c r="H44" s="207">
        <v>53</v>
      </c>
      <c r="I44" s="209">
        <v>19.485294117647058</v>
      </c>
      <c r="J44" s="207">
        <v>173</v>
      </c>
      <c r="K44" s="209">
        <v>63.602941176470587</v>
      </c>
      <c r="L44" s="207">
        <v>42</v>
      </c>
      <c r="M44" s="209">
        <v>15.441176470588234</v>
      </c>
      <c r="N44" s="207">
        <v>4</v>
      </c>
      <c r="O44" s="209">
        <v>1.4705882352941175</v>
      </c>
      <c r="Q44" s="204"/>
      <c r="R44" s="204">
        <f>I44+K44+M44+O44</f>
        <v>100</v>
      </c>
    </row>
    <row r="45" spans="1:18" s="174" customFormat="1" ht="25.5" customHeight="1">
      <c r="A45" s="205">
        <v>5</v>
      </c>
      <c r="B45" s="206" t="s">
        <v>116</v>
      </c>
      <c r="C45" s="207">
        <v>1</v>
      </c>
      <c r="D45" s="207"/>
      <c r="E45" s="207">
        <v>1</v>
      </c>
      <c r="F45" s="207">
        <v>1</v>
      </c>
      <c r="G45" s="208">
        <v>100</v>
      </c>
      <c r="H45" s="207">
        <v>1</v>
      </c>
      <c r="I45" s="209">
        <v>100</v>
      </c>
      <c r="J45" s="207"/>
      <c r="K45" s="209">
        <v>0</v>
      </c>
      <c r="L45" s="207"/>
      <c r="M45" s="209">
        <v>0</v>
      </c>
      <c r="N45" s="207"/>
      <c r="O45" s="209">
        <v>0</v>
      </c>
      <c r="Q45" s="204"/>
      <c r="R45" s="204">
        <f>I45+K45+M45+O45</f>
        <v>100</v>
      </c>
    </row>
    <row r="46" spans="1:18" s="213" customFormat="1" ht="36.75" customHeight="1">
      <c r="A46" s="268" t="s">
        <v>21</v>
      </c>
      <c r="B46" s="268"/>
      <c r="C46" s="210">
        <v>1016</v>
      </c>
      <c r="D46" s="210">
        <v>3</v>
      </c>
      <c r="E46" s="210">
        <v>1013</v>
      </c>
      <c r="F46" s="210">
        <v>1008</v>
      </c>
      <c r="G46" s="211">
        <v>99.506416584402757</v>
      </c>
      <c r="H46" s="210">
        <v>450</v>
      </c>
      <c r="I46" s="212">
        <v>44.422507403751233</v>
      </c>
      <c r="J46" s="210">
        <v>491</v>
      </c>
      <c r="K46" s="212">
        <v>48.469891411648568</v>
      </c>
      <c r="L46" s="210">
        <v>67</v>
      </c>
      <c r="M46" s="212">
        <v>6.6140177690029613</v>
      </c>
      <c r="N46" s="210">
        <v>5</v>
      </c>
      <c r="O46" s="212">
        <v>0.4935834155972359</v>
      </c>
      <c r="Q46" s="214"/>
      <c r="R46" s="214" t="e">
        <f>#REF!+#REF!+#REF!+#REF!</f>
        <v>#REF!</v>
      </c>
    </row>
    <row r="47" spans="1:18" s="188" customFormat="1">
      <c r="I47" s="53"/>
      <c r="K47" s="53"/>
      <c r="M47" s="53"/>
      <c r="O47" s="54"/>
    </row>
    <row r="48" spans="1:18" s="185" customFormat="1" ht="16.5">
      <c r="H48" s="178"/>
      <c r="I48" s="179"/>
      <c r="J48" s="270" t="s">
        <v>125</v>
      </c>
      <c r="K48" s="270"/>
      <c r="L48" s="270"/>
      <c r="M48" s="270"/>
      <c r="N48" s="270"/>
      <c r="O48" s="270"/>
    </row>
    <row r="49" spans="8:15" s="185" customFormat="1" ht="16.5">
      <c r="H49" s="178"/>
      <c r="I49" s="179"/>
      <c r="J49" s="259" t="s">
        <v>80</v>
      </c>
      <c r="K49" s="259"/>
      <c r="L49" s="259"/>
      <c r="M49" s="259"/>
      <c r="N49" s="259"/>
      <c r="O49" s="259"/>
    </row>
    <row r="50" spans="8:15" s="185" customFormat="1" ht="16.5">
      <c r="H50" s="178"/>
      <c r="I50" s="179"/>
      <c r="J50" s="271" t="s">
        <v>81</v>
      </c>
      <c r="K50" s="271"/>
      <c r="L50" s="271"/>
      <c r="M50" s="271"/>
      <c r="N50" s="271"/>
      <c r="O50" s="271"/>
    </row>
    <row r="51" spans="8:15" s="185" customFormat="1" ht="17.25">
      <c r="H51" s="269"/>
      <c r="I51" s="269"/>
      <c r="J51" s="269"/>
      <c r="K51" s="183"/>
      <c r="L51" s="94"/>
      <c r="M51" s="94"/>
      <c r="N51" s="95"/>
      <c r="O51" s="194"/>
    </row>
    <row r="52" spans="8:15" s="185" customFormat="1" ht="16.5">
      <c r="I52" s="186"/>
      <c r="J52" s="187"/>
      <c r="K52" s="187"/>
      <c r="L52" s="99"/>
      <c r="M52" s="99"/>
      <c r="N52" s="100"/>
      <c r="O52" s="194"/>
    </row>
    <row r="53" spans="8:15" s="185" customFormat="1" ht="16.5">
      <c r="I53" s="186"/>
      <c r="J53" s="187"/>
      <c r="K53" s="187"/>
      <c r="L53" s="99"/>
      <c r="M53" s="99"/>
      <c r="N53" s="100"/>
      <c r="O53" s="194"/>
    </row>
    <row r="54" spans="8:15" s="185" customFormat="1" ht="16.5">
      <c r="I54" s="186"/>
      <c r="J54" s="187"/>
      <c r="K54" s="187"/>
      <c r="L54" s="99"/>
      <c r="M54" s="99"/>
      <c r="N54" s="100"/>
      <c r="O54" s="194"/>
    </row>
    <row r="55" spans="8:15" s="185" customFormat="1" ht="16.5">
      <c r="I55" s="186"/>
      <c r="J55" s="260" t="s">
        <v>82</v>
      </c>
      <c r="K55" s="260"/>
      <c r="L55" s="260"/>
      <c r="M55" s="260"/>
      <c r="N55" s="260"/>
      <c r="O55" s="260"/>
    </row>
  </sheetData>
  <mergeCells count="48">
    <mergeCell ref="N39:O39"/>
    <mergeCell ref="D33:O33"/>
    <mergeCell ref="J55:O55"/>
    <mergeCell ref="E39:E40"/>
    <mergeCell ref="F39:G39"/>
    <mergeCell ref="H39:I39"/>
    <mergeCell ref="A37:O37"/>
    <mergeCell ref="A39:A40"/>
    <mergeCell ref="B39:B40"/>
    <mergeCell ref="C39:C40"/>
    <mergeCell ref="D39:D40"/>
    <mergeCell ref="A46:B46"/>
    <mergeCell ref="H51:J51"/>
    <mergeCell ref="J49:O49"/>
    <mergeCell ref="J48:O48"/>
    <mergeCell ref="J50:O50"/>
    <mergeCell ref="J39:K39"/>
    <mergeCell ref="L39:M39"/>
    <mergeCell ref="A34:C34"/>
    <mergeCell ref="D34:O34"/>
    <mergeCell ref="E36:H36"/>
    <mergeCell ref="A35:C35"/>
    <mergeCell ref="D35:O35"/>
    <mergeCell ref="J32:O32"/>
    <mergeCell ref="A33:C33"/>
    <mergeCell ref="E6:E7"/>
    <mergeCell ref="F6:G6"/>
    <mergeCell ref="H6:I6"/>
    <mergeCell ref="J6:K6"/>
    <mergeCell ref="A6:A7"/>
    <mergeCell ref="B6:B7"/>
    <mergeCell ref="C6:C7"/>
    <mergeCell ref="L6:M6"/>
    <mergeCell ref="N6:O6"/>
    <mergeCell ref="A23:B23"/>
    <mergeCell ref="J25:O25"/>
    <mergeCell ref="J27:O27"/>
    <mergeCell ref="J26:O26"/>
    <mergeCell ref="A1:C1"/>
    <mergeCell ref="D1:O1"/>
    <mergeCell ref="A2:C2"/>
    <mergeCell ref="D2:O2"/>
    <mergeCell ref="H28:J28"/>
    <mergeCell ref="D6:D7"/>
    <mergeCell ref="A3:C3"/>
    <mergeCell ref="D3:O3"/>
    <mergeCell ref="A4:O4"/>
    <mergeCell ref="E5:H5"/>
  </mergeCells>
  <phoneticPr fontId="41" type="noConversion"/>
  <pageMargins left="0.88" right="0.16" top="0.28999999999999998" bottom="0.26" header="0.21" footer="0.21"/>
  <pageSetup orientation="landscape" r:id="rId1"/>
  <headerFooter alignWithMargins="0"/>
  <rowBreaks count="1" manualBreakCount="1">
    <brk id="3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Q117"/>
  <sheetViews>
    <sheetView topLeftCell="A25" workbookViewId="0">
      <selection activeCell="M12" sqref="M12:Q12"/>
    </sheetView>
  </sheetViews>
  <sheetFormatPr defaultRowHeight="15"/>
  <cols>
    <col min="1" max="1" width="4.85546875" style="10" customWidth="1"/>
    <col min="2" max="2" width="13.5703125" style="10" customWidth="1"/>
    <col min="3" max="3" width="8.85546875" style="10" customWidth="1"/>
    <col min="4" max="4" width="8" style="10" customWidth="1"/>
    <col min="5" max="5" width="9.42578125" style="10" customWidth="1"/>
    <col min="6" max="17" width="7.42578125" style="10" customWidth="1"/>
    <col min="18" max="16384" width="9.140625" style="10"/>
  </cols>
  <sheetData>
    <row r="1" spans="1:17" ht="15.75">
      <c r="A1" s="272" t="s">
        <v>0</v>
      </c>
      <c r="B1" s="272"/>
      <c r="C1" s="272"/>
      <c r="D1" s="272"/>
      <c r="E1" s="273" t="s">
        <v>52</v>
      </c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</row>
    <row r="2" spans="1:17" ht="15.75">
      <c r="A2" s="273" t="s">
        <v>1</v>
      </c>
      <c r="B2" s="273"/>
      <c r="C2" s="273"/>
      <c r="D2" s="273"/>
      <c r="E2" s="273" t="s">
        <v>53</v>
      </c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</row>
    <row r="3" spans="1:17" ht="15.75">
      <c r="E3" s="278" t="s">
        <v>2</v>
      </c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</row>
    <row r="5" spans="1:17" ht="42.75">
      <c r="A5" s="1" t="s">
        <v>3</v>
      </c>
      <c r="B5" s="1" t="s">
        <v>4</v>
      </c>
      <c r="C5" s="1" t="s">
        <v>5</v>
      </c>
      <c r="D5" s="1" t="s">
        <v>6</v>
      </c>
      <c r="E5" s="1" t="s">
        <v>7</v>
      </c>
      <c r="F5" s="1" t="s">
        <v>8</v>
      </c>
      <c r="G5" s="1" t="s">
        <v>9</v>
      </c>
      <c r="H5" s="1" t="s">
        <v>10</v>
      </c>
      <c r="I5" s="1" t="s">
        <v>11</v>
      </c>
      <c r="J5" s="1" t="s">
        <v>10</v>
      </c>
      <c r="K5" s="1" t="s">
        <v>12</v>
      </c>
      <c r="L5" s="1" t="s">
        <v>10</v>
      </c>
      <c r="M5" s="1" t="s">
        <v>13</v>
      </c>
      <c r="N5" s="1" t="s">
        <v>10</v>
      </c>
      <c r="O5" s="1" t="s">
        <v>14</v>
      </c>
      <c r="P5" s="1" t="s">
        <v>10</v>
      </c>
      <c r="Q5" s="1" t="s">
        <v>15</v>
      </c>
    </row>
    <row r="6" spans="1:17" ht="21.75" customHeight="1">
      <c r="A6" s="11">
        <v>1</v>
      </c>
      <c r="B6" s="12" t="s">
        <v>16</v>
      </c>
      <c r="C6" s="13">
        <v>223</v>
      </c>
      <c r="D6" s="13">
        <v>0</v>
      </c>
      <c r="E6" s="13">
        <v>1</v>
      </c>
      <c r="F6" s="13">
        <v>222</v>
      </c>
      <c r="G6" s="11">
        <v>91</v>
      </c>
      <c r="H6" s="14">
        <v>40.990990990990994</v>
      </c>
      <c r="I6" s="11">
        <v>111</v>
      </c>
      <c r="J6" s="14">
        <v>50</v>
      </c>
      <c r="K6" s="11">
        <v>20</v>
      </c>
      <c r="L6" s="14">
        <v>9.0090090090090094</v>
      </c>
      <c r="M6" s="11">
        <v>0</v>
      </c>
      <c r="N6" s="14">
        <v>0</v>
      </c>
      <c r="O6" s="15">
        <v>0</v>
      </c>
      <c r="P6" s="14">
        <v>0</v>
      </c>
      <c r="Q6" s="11"/>
    </row>
    <row r="7" spans="1:17" ht="21.75" customHeight="1">
      <c r="A7" s="11">
        <v>2</v>
      </c>
      <c r="B7" s="12" t="s">
        <v>17</v>
      </c>
      <c r="C7" s="13">
        <v>283</v>
      </c>
      <c r="D7" s="13">
        <v>2</v>
      </c>
      <c r="E7" s="13">
        <v>3</v>
      </c>
      <c r="F7" s="13">
        <v>278</v>
      </c>
      <c r="G7" s="11">
        <v>76</v>
      </c>
      <c r="H7" s="14">
        <v>27.338129496402878</v>
      </c>
      <c r="I7" s="11">
        <v>166</v>
      </c>
      <c r="J7" s="14">
        <v>59.71223021582734</v>
      </c>
      <c r="K7" s="11">
        <v>31</v>
      </c>
      <c r="L7" s="14">
        <v>11.151079136690647</v>
      </c>
      <c r="M7" s="11">
        <v>5</v>
      </c>
      <c r="N7" s="14">
        <v>1.7985611510791366</v>
      </c>
      <c r="O7" s="15">
        <v>0</v>
      </c>
      <c r="P7" s="14">
        <v>0</v>
      </c>
      <c r="Q7" s="11"/>
    </row>
    <row r="8" spans="1:17" ht="21.75" customHeight="1">
      <c r="A8" s="11">
        <v>3</v>
      </c>
      <c r="B8" s="12" t="s">
        <v>18</v>
      </c>
      <c r="C8" s="13">
        <v>650</v>
      </c>
      <c r="D8" s="13">
        <v>1</v>
      </c>
      <c r="E8" s="13">
        <v>3</v>
      </c>
      <c r="F8" s="13">
        <v>646</v>
      </c>
      <c r="G8" s="11">
        <v>226</v>
      </c>
      <c r="H8" s="14">
        <v>34.984520123839012</v>
      </c>
      <c r="I8" s="11">
        <v>364</v>
      </c>
      <c r="J8" s="14">
        <v>56.346749226006189</v>
      </c>
      <c r="K8" s="11">
        <v>56</v>
      </c>
      <c r="L8" s="14">
        <v>8.6687306501547994</v>
      </c>
      <c r="M8" s="11">
        <v>0</v>
      </c>
      <c r="N8" s="14">
        <v>0</v>
      </c>
      <c r="O8" s="15">
        <v>0</v>
      </c>
      <c r="P8" s="14">
        <v>0</v>
      </c>
      <c r="Q8" s="11"/>
    </row>
    <row r="9" spans="1:17" ht="21.75" customHeight="1">
      <c r="A9" s="11">
        <v>4</v>
      </c>
      <c r="B9" s="12" t="s">
        <v>19</v>
      </c>
      <c r="C9" s="13">
        <v>144</v>
      </c>
      <c r="D9" s="13">
        <v>0</v>
      </c>
      <c r="E9" s="13">
        <v>1</v>
      </c>
      <c r="F9" s="13">
        <v>143</v>
      </c>
      <c r="G9" s="11">
        <v>51</v>
      </c>
      <c r="H9" s="14">
        <v>35.664335664335667</v>
      </c>
      <c r="I9" s="11">
        <v>84</v>
      </c>
      <c r="J9" s="14">
        <v>58.74125874125874</v>
      </c>
      <c r="K9" s="11">
        <v>7</v>
      </c>
      <c r="L9" s="14">
        <v>4.895104895104895</v>
      </c>
      <c r="M9" s="11">
        <v>0</v>
      </c>
      <c r="N9" s="14">
        <v>0</v>
      </c>
      <c r="O9" s="15">
        <v>1</v>
      </c>
      <c r="P9" s="14">
        <v>0.69930069930069927</v>
      </c>
      <c r="Q9" s="11"/>
    </row>
    <row r="10" spans="1:17" ht="21.75" customHeight="1">
      <c r="A10" s="11">
        <v>5</v>
      </c>
      <c r="B10" s="12" t="s">
        <v>20</v>
      </c>
      <c r="C10" s="13">
        <v>108</v>
      </c>
      <c r="D10" s="13">
        <v>0</v>
      </c>
      <c r="E10" s="13">
        <v>3</v>
      </c>
      <c r="F10" s="13">
        <v>105</v>
      </c>
      <c r="G10" s="11">
        <v>58</v>
      </c>
      <c r="H10" s="14">
        <v>55.238095238095241</v>
      </c>
      <c r="I10" s="11">
        <v>37</v>
      </c>
      <c r="J10" s="14">
        <v>35.238095238095241</v>
      </c>
      <c r="K10" s="11">
        <v>8</v>
      </c>
      <c r="L10" s="14">
        <v>7.6190476190476186</v>
      </c>
      <c r="M10" s="11">
        <v>2</v>
      </c>
      <c r="N10" s="14">
        <v>1.9047619047619047</v>
      </c>
      <c r="O10" s="15">
        <v>0</v>
      </c>
      <c r="P10" s="14">
        <v>0</v>
      </c>
      <c r="Q10" s="11"/>
    </row>
    <row r="11" spans="1:17" ht="21.75" customHeight="1">
      <c r="A11" s="279" t="s">
        <v>21</v>
      </c>
      <c r="B11" s="280"/>
      <c r="C11" s="16">
        <v>1408</v>
      </c>
      <c r="D11" s="16">
        <v>3</v>
      </c>
      <c r="E11" s="16">
        <v>11</v>
      </c>
      <c r="F11" s="17">
        <v>1394</v>
      </c>
      <c r="G11" s="16">
        <v>502</v>
      </c>
      <c r="H11" s="9">
        <v>36.011477761836439</v>
      </c>
      <c r="I11" s="16">
        <v>762</v>
      </c>
      <c r="J11" s="9">
        <v>54.66284074605452</v>
      </c>
      <c r="K11" s="16">
        <v>122</v>
      </c>
      <c r="L11" s="9">
        <v>8.7517934002869442</v>
      </c>
      <c r="M11" s="16">
        <v>7</v>
      </c>
      <c r="N11" s="9">
        <v>0.5021520803443329</v>
      </c>
      <c r="O11" s="18">
        <v>1</v>
      </c>
      <c r="P11" s="9">
        <v>7.1736011477761832E-2</v>
      </c>
      <c r="Q11" s="16"/>
    </row>
    <row r="12" spans="1:17" ht="22.5" customHeight="1">
      <c r="M12" s="274" t="s">
        <v>126</v>
      </c>
      <c r="N12" s="274"/>
      <c r="O12" s="274"/>
      <c r="P12" s="274"/>
      <c r="Q12" s="274"/>
    </row>
    <row r="13" spans="1:17">
      <c r="M13" s="275" t="s">
        <v>80</v>
      </c>
      <c r="N13" s="275"/>
      <c r="O13" s="275"/>
      <c r="P13" s="275"/>
      <c r="Q13" s="275"/>
    </row>
    <row r="14" spans="1:17">
      <c r="M14" s="275" t="s">
        <v>81</v>
      </c>
      <c r="N14" s="275"/>
      <c r="O14" s="275"/>
      <c r="P14" s="275"/>
      <c r="Q14" s="275"/>
    </row>
    <row r="15" spans="1:17">
      <c r="M15" s="32"/>
      <c r="N15" s="32"/>
      <c r="O15" s="32"/>
      <c r="P15" s="32"/>
      <c r="Q15" s="32"/>
    </row>
    <row r="16" spans="1:17">
      <c r="M16" s="32"/>
      <c r="N16" s="32"/>
      <c r="O16" s="32"/>
      <c r="P16" s="32"/>
      <c r="Q16" s="32"/>
    </row>
    <row r="17" spans="1:17">
      <c r="M17" s="275"/>
      <c r="N17" s="275"/>
      <c r="O17" s="275"/>
      <c r="P17" s="275"/>
      <c r="Q17" s="275"/>
    </row>
    <row r="18" spans="1:17">
      <c r="M18" s="275"/>
      <c r="N18" s="275"/>
      <c r="O18" s="275"/>
      <c r="P18" s="275"/>
      <c r="Q18" s="275"/>
    </row>
    <row r="19" spans="1:17">
      <c r="M19" s="275" t="s">
        <v>82</v>
      </c>
      <c r="N19" s="275"/>
      <c r="O19" s="275"/>
      <c r="P19" s="275"/>
      <c r="Q19" s="275"/>
    </row>
    <row r="20" spans="1:17" ht="15.75">
      <c r="A20" s="272" t="s">
        <v>0</v>
      </c>
      <c r="B20" s="272"/>
      <c r="C20" s="272"/>
      <c r="D20" s="272"/>
      <c r="E20" s="273" t="s">
        <v>47</v>
      </c>
      <c r="F20" s="273"/>
      <c r="G20" s="273"/>
      <c r="H20" s="273"/>
      <c r="I20" s="273"/>
      <c r="J20" s="273"/>
      <c r="K20" s="273"/>
      <c r="L20" s="273"/>
      <c r="M20" s="273"/>
      <c r="N20" s="273"/>
      <c r="O20" s="273"/>
      <c r="P20" s="273"/>
      <c r="Q20" s="273"/>
    </row>
    <row r="21" spans="1:17" ht="15.75">
      <c r="A21" s="273" t="s">
        <v>1</v>
      </c>
      <c r="B21" s="273"/>
      <c r="C21" s="273"/>
      <c r="D21" s="273"/>
      <c r="E21" s="273" t="s">
        <v>53</v>
      </c>
      <c r="F21" s="273"/>
      <c r="G21" s="273"/>
      <c r="H21" s="273"/>
      <c r="I21" s="273"/>
      <c r="J21" s="273"/>
      <c r="K21" s="273"/>
      <c r="L21" s="273"/>
      <c r="M21" s="273"/>
      <c r="N21" s="273"/>
      <c r="O21" s="273"/>
      <c r="P21" s="273"/>
      <c r="Q21" s="273"/>
    </row>
    <row r="22" spans="1:17" ht="15.75">
      <c r="E22" s="278" t="s">
        <v>2</v>
      </c>
      <c r="F22" s="278"/>
      <c r="G22" s="278"/>
      <c r="H22" s="278"/>
      <c r="I22" s="278"/>
      <c r="J22" s="278"/>
      <c r="K22" s="278"/>
      <c r="L22" s="278"/>
      <c r="M22" s="278"/>
      <c r="N22" s="278"/>
      <c r="O22" s="278"/>
      <c r="P22" s="278"/>
      <c r="Q22" s="278"/>
    </row>
    <row r="23" spans="1:17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 ht="42.75">
      <c r="A24" s="1" t="s">
        <v>3</v>
      </c>
      <c r="B24" s="1" t="s">
        <v>4</v>
      </c>
      <c r="C24" s="1" t="s">
        <v>5</v>
      </c>
      <c r="D24" s="1" t="s">
        <v>6</v>
      </c>
      <c r="E24" s="1" t="s">
        <v>7</v>
      </c>
      <c r="F24" s="1" t="s">
        <v>8</v>
      </c>
      <c r="G24" s="1" t="s">
        <v>9</v>
      </c>
      <c r="H24" s="1" t="s">
        <v>10</v>
      </c>
      <c r="I24" s="1" t="s">
        <v>11</v>
      </c>
      <c r="J24" s="1" t="s">
        <v>10</v>
      </c>
      <c r="K24" s="1" t="s">
        <v>12</v>
      </c>
      <c r="L24" s="1" t="s">
        <v>10</v>
      </c>
      <c r="M24" s="1" t="s">
        <v>13</v>
      </c>
      <c r="N24" s="1" t="s">
        <v>10</v>
      </c>
      <c r="O24" s="1" t="s">
        <v>14</v>
      </c>
      <c r="P24" s="1" t="s">
        <v>10</v>
      </c>
      <c r="Q24" s="1" t="s">
        <v>15</v>
      </c>
    </row>
    <row r="25" spans="1:17" ht="28.5" customHeight="1">
      <c r="A25" s="2">
        <v>1</v>
      </c>
      <c r="B25" s="3" t="s">
        <v>16</v>
      </c>
      <c r="C25" s="4">
        <v>223</v>
      </c>
      <c r="D25" s="4">
        <v>2</v>
      </c>
      <c r="E25" s="4">
        <v>1</v>
      </c>
      <c r="F25" s="4">
        <v>220</v>
      </c>
      <c r="G25" s="2">
        <v>78</v>
      </c>
      <c r="H25" s="5">
        <v>35.454545454545453</v>
      </c>
      <c r="I25" s="2">
        <v>124</v>
      </c>
      <c r="J25" s="5">
        <v>56.363636363636367</v>
      </c>
      <c r="K25" s="2">
        <v>16</v>
      </c>
      <c r="L25" s="5">
        <v>7.2727272727272725</v>
      </c>
      <c r="M25" s="2">
        <v>2</v>
      </c>
      <c r="N25" s="5">
        <v>0.90909090909090906</v>
      </c>
      <c r="O25" s="6">
        <v>0</v>
      </c>
      <c r="P25" s="5">
        <v>0</v>
      </c>
      <c r="Q25" s="6"/>
    </row>
    <row r="26" spans="1:17" ht="28.5" customHeight="1">
      <c r="A26" s="2">
        <v>2</v>
      </c>
      <c r="B26" s="3" t="s">
        <v>17</v>
      </c>
      <c r="C26" s="4">
        <v>283</v>
      </c>
      <c r="D26" s="4">
        <v>4</v>
      </c>
      <c r="E26" s="4">
        <v>5</v>
      </c>
      <c r="F26" s="4">
        <v>274</v>
      </c>
      <c r="G26" s="2">
        <v>84</v>
      </c>
      <c r="H26" s="5">
        <v>30.656934306569344</v>
      </c>
      <c r="I26" s="2">
        <v>171</v>
      </c>
      <c r="J26" s="5">
        <v>62.408759124087588</v>
      </c>
      <c r="K26" s="2">
        <v>17</v>
      </c>
      <c r="L26" s="5">
        <v>6.2043795620437958</v>
      </c>
      <c r="M26" s="2">
        <v>0</v>
      </c>
      <c r="N26" s="5">
        <v>0</v>
      </c>
      <c r="O26" s="6">
        <v>2</v>
      </c>
      <c r="P26" s="5">
        <v>0.72992700729927007</v>
      </c>
      <c r="Q26" s="6"/>
    </row>
    <row r="27" spans="1:17" ht="28.5" customHeight="1">
      <c r="A27" s="2">
        <v>3</v>
      </c>
      <c r="B27" s="3" t="s">
        <v>18</v>
      </c>
      <c r="C27" s="4">
        <v>650</v>
      </c>
      <c r="D27" s="4">
        <v>7</v>
      </c>
      <c r="E27" s="4">
        <v>7</v>
      </c>
      <c r="F27" s="4">
        <v>636</v>
      </c>
      <c r="G27" s="2">
        <v>271</v>
      </c>
      <c r="H27" s="5">
        <v>42.610062893081761</v>
      </c>
      <c r="I27" s="2">
        <v>322</v>
      </c>
      <c r="J27" s="5">
        <v>50.628930817610062</v>
      </c>
      <c r="K27" s="2">
        <v>35</v>
      </c>
      <c r="L27" s="5">
        <v>5.5031446540880502</v>
      </c>
      <c r="M27" s="2">
        <v>8</v>
      </c>
      <c r="N27" s="5">
        <v>1.2578616352201257</v>
      </c>
      <c r="O27" s="6">
        <v>0</v>
      </c>
      <c r="P27" s="5">
        <v>0</v>
      </c>
      <c r="Q27" s="6"/>
    </row>
    <row r="28" spans="1:17" ht="28.5" customHeight="1">
      <c r="A28" s="2">
        <v>4</v>
      </c>
      <c r="B28" s="3" t="s">
        <v>19</v>
      </c>
      <c r="C28" s="4">
        <v>144</v>
      </c>
      <c r="D28" s="4">
        <v>2</v>
      </c>
      <c r="E28" s="4">
        <v>1</v>
      </c>
      <c r="F28" s="4">
        <v>141</v>
      </c>
      <c r="G28" s="2">
        <v>48</v>
      </c>
      <c r="H28" s="5">
        <v>34.042553191489361</v>
      </c>
      <c r="I28" s="2">
        <v>82</v>
      </c>
      <c r="J28" s="5">
        <v>58.156028368794324</v>
      </c>
      <c r="K28" s="2">
        <v>10</v>
      </c>
      <c r="L28" s="5">
        <v>7.0921985815602833</v>
      </c>
      <c r="M28" s="2">
        <v>1</v>
      </c>
      <c r="N28" s="5">
        <v>0.70921985815602839</v>
      </c>
      <c r="O28" s="6">
        <v>0</v>
      </c>
      <c r="P28" s="5">
        <v>0</v>
      </c>
      <c r="Q28" s="6"/>
    </row>
    <row r="29" spans="1:17" ht="28.5" customHeight="1">
      <c r="A29" s="2">
        <v>5</v>
      </c>
      <c r="B29" s="3" t="s">
        <v>20</v>
      </c>
      <c r="C29" s="4">
        <v>108</v>
      </c>
      <c r="D29" s="4">
        <v>2</v>
      </c>
      <c r="E29" s="4">
        <v>4</v>
      </c>
      <c r="F29" s="4">
        <v>102</v>
      </c>
      <c r="G29" s="2">
        <v>51</v>
      </c>
      <c r="H29" s="5">
        <v>50</v>
      </c>
      <c r="I29" s="2">
        <v>43</v>
      </c>
      <c r="J29" s="5">
        <v>42.156862745098039</v>
      </c>
      <c r="K29" s="2">
        <v>7</v>
      </c>
      <c r="L29" s="5">
        <v>6.8627450980392153</v>
      </c>
      <c r="M29" s="2">
        <v>1</v>
      </c>
      <c r="N29" s="5">
        <v>0.98039215686274506</v>
      </c>
      <c r="O29" s="6">
        <v>0</v>
      </c>
      <c r="P29" s="5">
        <v>0</v>
      </c>
      <c r="Q29" s="6"/>
    </row>
    <row r="30" spans="1:17" ht="28.5" customHeight="1">
      <c r="A30" s="276" t="s">
        <v>21</v>
      </c>
      <c r="B30" s="277"/>
      <c r="C30" s="7">
        <v>1408</v>
      </c>
      <c r="D30" s="7">
        <v>17</v>
      </c>
      <c r="E30" s="7">
        <v>18</v>
      </c>
      <c r="F30" s="30">
        <v>1373</v>
      </c>
      <c r="G30" s="7">
        <v>532</v>
      </c>
      <c r="H30" s="8">
        <v>38.747268754552074</v>
      </c>
      <c r="I30" s="7">
        <v>742</v>
      </c>
      <c r="J30" s="8">
        <v>54.042243262927897</v>
      </c>
      <c r="K30" s="7">
        <v>85</v>
      </c>
      <c r="L30" s="8">
        <v>6.1908230152949741</v>
      </c>
      <c r="M30" s="7">
        <v>12</v>
      </c>
      <c r="N30" s="8">
        <v>0.8739985433357611</v>
      </c>
      <c r="O30" s="31">
        <v>2</v>
      </c>
      <c r="P30" s="9">
        <v>0.14566642388929352</v>
      </c>
      <c r="Q30" s="31"/>
    </row>
    <row r="31" spans="1:17" ht="22.5" customHeight="1">
      <c r="M31" s="274" t="s">
        <v>126</v>
      </c>
      <c r="N31" s="274"/>
      <c r="O31" s="274"/>
      <c r="P31" s="274"/>
      <c r="Q31" s="274"/>
    </row>
    <row r="32" spans="1:17">
      <c r="M32" s="275" t="s">
        <v>80</v>
      </c>
      <c r="N32" s="275"/>
      <c r="O32" s="275"/>
      <c r="P32" s="275"/>
      <c r="Q32" s="275"/>
    </row>
    <row r="33" spans="1:17">
      <c r="M33" s="275" t="s">
        <v>81</v>
      </c>
      <c r="N33" s="275"/>
      <c r="O33" s="275"/>
      <c r="P33" s="275"/>
      <c r="Q33" s="275"/>
    </row>
    <row r="34" spans="1:17">
      <c r="M34" s="32"/>
      <c r="N34" s="32"/>
      <c r="O34" s="32"/>
      <c r="P34" s="32"/>
      <c r="Q34" s="32"/>
    </row>
    <row r="35" spans="1:17">
      <c r="M35" s="32"/>
      <c r="N35" s="32"/>
      <c r="O35" s="32"/>
      <c r="P35" s="32"/>
      <c r="Q35" s="32"/>
    </row>
    <row r="36" spans="1:17">
      <c r="M36" s="275"/>
      <c r="N36" s="275"/>
      <c r="O36" s="275"/>
      <c r="P36" s="275"/>
      <c r="Q36" s="275"/>
    </row>
    <row r="37" spans="1:17">
      <c r="M37" s="275"/>
      <c r="N37" s="275"/>
      <c r="O37" s="275"/>
      <c r="P37" s="275"/>
      <c r="Q37" s="275"/>
    </row>
    <row r="38" spans="1:17">
      <c r="M38" s="275" t="s">
        <v>82</v>
      </c>
      <c r="N38" s="275"/>
      <c r="O38" s="275"/>
      <c r="P38" s="275"/>
      <c r="Q38" s="275"/>
    </row>
    <row r="39" spans="1:17" ht="15.75">
      <c r="A39" s="272" t="s">
        <v>0</v>
      </c>
      <c r="B39" s="272"/>
      <c r="C39" s="272"/>
      <c r="D39" s="272"/>
      <c r="E39" s="273" t="s">
        <v>49</v>
      </c>
      <c r="F39" s="273"/>
      <c r="G39" s="273"/>
      <c r="H39" s="273"/>
      <c r="I39" s="273"/>
      <c r="J39" s="273"/>
      <c r="K39" s="273"/>
      <c r="L39" s="273"/>
      <c r="M39" s="273"/>
      <c r="N39" s="273"/>
      <c r="O39" s="273"/>
      <c r="P39" s="273"/>
      <c r="Q39" s="273"/>
    </row>
    <row r="40" spans="1:17" ht="15.75">
      <c r="A40" s="273" t="s">
        <v>1</v>
      </c>
      <c r="B40" s="273"/>
      <c r="C40" s="273"/>
      <c r="D40" s="273"/>
      <c r="E40" s="273" t="s">
        <v>53</v>
      </c>
      <c r="F40" s="273"/>
      <c r="G40" s="273"/>
      <c r="H40" s="273"/>
      <c r="I40" s="273"/>
      <c r="J40" s="273"/>
      <c r="K40" s="273"/>
      <c r="L40" s="273"/>
      <c r="M40" s="273"/>
      <c r="N40" s="273"/>
      <c r="O40" s="273"/>
      <c r="P40" s="273"/>
      <c r="Q40" s="273"/>
    </row>
    <row r="41" spans="1:17" ht="15.75">
      <c r="E41" s="278" t="s">
        <v>2</v>
      </c>
      <c r="F41" s="278"/>
      <c r="G41" s="278"/>
      <c r="H41" s="278"/>
      <c r="I41" s="278"/>
      <c r="J41" s="278"/>
      <c r="K41" s="278"/>
      <c r="L41" s="278"/>
      <c r="M41" s="278"/>
      <c r="N41" s="278"/>
      <c r="O41" s="278"/>
      <c r="P41" s="278"/>
      <c r="Q41" s="278"/>
    </row>
    <row r="42" spans="1:17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</row>
    <row r="43" spans="1:17" ht="42.75">
      <c r="A43" s="1" t="s">
        <v>3</v>
      </c>
      <c r="B43" s="1" t="s">
        <v>4</v>
      </c>
      <c r="C43" s="1" t="s">
        <v>5</v>
      </c>
      <c r="D43" s="1" t="s">
        <v>6</v>
      </c>
      <c r="E43" s="1" t="s">
        <v>7</v>
      </c>
      <c r="F43" s="1" t="s">
        <v>8</v>
      </c>
      <c r="G43" s="1" t="s">
        <v>9</v>
      </c>
      <c r="H43" s="1" t="s">
        <v>10</v>
      </c>
      <c r="I43" s="1" t="s">
        <v>11</v>
      </c>
      <c r="J43" s="1" t="s">
        <v>10</v>
      </c>
      <c r="K43" s="1" t="s">
        <v>12</v>
      </c>
      <c r="L43" s="1" t="s">
        <v>10</v>
      </c>
      <c r="M43" s="1" t="s">
        <v>13</v>
      </c>
      <c r="N43" s="1" t="s">
        <v>10</v>
      </c>
      <c r="O43" s="1" t="s">
        <v>14</v>
      </c>
      <c r="P43" s="1" t="s">
        <v>10</v>
      </c>
      <c r="Q43" s="1" t="s">
        <v>15</v>
      </c>
    </row>
    <row r="44" spans="1:17" ht="39" customHeight="1">
      <c r="A44" s="2">
        <v>1</v>
      </c>
      <c r="B44" s="3" t="s">
        <v>16</v>
      </c>
      <c r="C44" s="4">
        <v>223</v>
      </c>
      <c r="D44" s="4">
        <v>2</v>
      </c>
      <c r="E44" s="4">
        <v>1</v>
      </c>
      <c r="F44" s="4">
        <v>220</v>
      </c>
      <c r="G44" s="5">
        <v>89</v>
      </c>
      <c r="H44" s="5">
        <v>40.454545454545453</v>
      </c>
      <c r="I44" s="2">
        <v>114</v>
      </c>
      <c r="J44" s="5">
        <v>51.81818181818182</v>
      </c>
      <c r="K44" s="2">
        <v>17</v>
      </c>
      <c r="L44" s="5">
        <v>7.7272727272727275</v>
      </c>
      <c r="M44" s="2">
        <v>0</v>
      </c>
      <c r="N44" s="5">
        <v>0</v>
      </c>
      <c r="O44" s="5"/>
      <c r="P44" s="5"/>
      <c r="Q44" s="2"/>
    </row>
    <row r="45" spans="1:17" ht="39" customHeight="1">
      <c r="A45" s="2">
        <v>2</v>
      </c>
      <c r="B45" s="3" t="s">
        <v>17</v>
      </c>
      <c r="C45" s="4">
        <v>283</v>
      </c>
      <c r="D45" s="4">
        <v>4</v>
      </c>
      <c r="E45" s="4">
        <v>5</v>
      </c>
      <c r="F45" s="4">
        <v>274</v>
      </c>
      <c r="G45" s="2">
        <v>83</v>
      </c>
      <c r="H45" s="5">
        <v>30.291970802919707</v>
      </c>
      <c r="I45" s="2">
        <v>175</v>
      </c>
      <c r="J45" s="5">
        <v>63.868613138686129</v>
      </c>
      <c r="K45" s="2">
        <v>14</v>
      </c>
      <c r="L45" s="5">
        <v>5.1094890510948909</v>
      </c>
      <c r="M45" s="2">
        <v>2</v>
      </c>
      <c r="N45" s="5">
        <v>0.72992700729927007</v>
      </c>
      <c r="O45" s="5"/>
      <c r="P45" s="5"/>
      <c r="Q45" s="2"/>
    </row>
    <row r="46" spans="1:17" ht="39" customHeight="1">
      <c r="A46" s="2">
        <v>3</v>
      </c>
      <c r="B46" s="3" t="s">
        <v>18</v>
      </c>
      <c r="C46" s="4">
        <v>650</v>
      </c>
      <c r="D46" s="4">
        <v>7</v>
      </c>
      <c r="E46" s="4">
        <v>7</v>
      </c>
      <c r="F46" s="4">
        <v>636</v>
      </c>
      <c r="G46" s="2">
        <v>248</v>
      </c>
      <c r="H46" s="5">
        <v>38.9937106918239</v>
      </c>
      <c r="I46" s="2">
        <v>348</v>
      </c>
      <c r="J46" s="5">
        <v>54.716981132075475</v>
      </c>
      <c r="K46" s="2">
        <v>40</v>
      </c>
      <c r="L46" s="5">
        <v>6.2893081761006293</v>
      </c>
      <c r="M46" s="2">
        <v>0</v>
      </c>
      <c r="N46" s="5">
        <v>0</v>
      </c>
      <c r="O46" s="5"/>
      <c r="P46" s="5"/>
      <c r="Q46" s="2"/>
    </row>
    <row r="47" spans="1:17" ht="39" customHeight="1">
      <c r="A47" s="2">
        <v>4</v>
      </c>
      <c r="B47" s="3" t="s">
        <v>19</v>
      </c>
      <c r="C47" s="4">
        <v>144</v>
      </c>
      <c r="D47" s="4">
        <v>2</v>
      </c>
      <c r="E47" s="4">
        <v>1</v>
      </c>
      <c r="F47" s="4">
        <v>141</v>
      </c>
      <c r="G47" s="2">
        <v>54</v>
      </c>
      <c r="H47" s="5">
        <v>38.297872340425535</v>
      </c>
      <c r="I47" s="2">
        <v>77</v>
      </c>
      <c r="J47" s="5">
        <v>54.609929078014183</v>
      </c>
      <c r="K47" s="2">
        <v>10</v>
      </c>
      <c r="L47" s="5">
        <v>7.0921985815602833</v>
      </c>
      <c r="M47" s="2">
        <v>0</v>
      </c>
      <c r="N47" s="5">
        <v>0</v>
      </c>
      <c r="O47" s="5"/>
      <c r="P47" s="5"/>
      <c r="Q47" s="2"/>
    </row>
    <row r="48" spans="1:17" ht="39" customHeight="1">
      <c r="A48" s="2">
        <v>5</v>
      </c>
      <c r="B48" s="3" t="s">
        <v>20</v>
      </c>
      <c r="C48" s="4">
        <v>108</v>
      </c>
      <c r="D48" s="4">
        <v>2</v>
      </c>
      <c r="E48" s="4">
        <v>4</v>
      </c>
      <c r="F48" s="4">
        <v>102</v>
      </c>
      <c r="G48" s="2">
        <v>54</v>
      </c>
      <c r="H48" s="5">
        <v>52.941176470588232</v>
      </c>
      <c r="I48" s="2">
        <v>39</v>
      </c>
      <c r="J48" s="5">
        <v>38.235294117647058</v>
      </c>
      <c r="K48" s="2">
        <v>9</v>
      </c>
      <c r="L48" s="5">
        <v>8.8235294117647065</v>
      </c>
      <c r="M48" s="2">
        <v>0</v>
      </c>
      <c r="N48" s="5">
        <v>0</v>
      </c>
      <c r="O48" s="5"/>
      <c r="P48" s="5"/>
      <c r="Q48" s="2"/>
    </row>
    <row r="49" spans="1:17" ht="39" customHeight="1">
      <c r="A49" s="276" t="s">
        <v>21</v>
      </c>
      <c r="B49" s="277"/>
      <c r="C49" s="7">
        <v>1408</v>
      </c>
      <c r="D49" s="7">
        <v>17</v>
      </c>
      <c r="E49" s="7">
        <v>18</v>
      </c>
      <c r="F49" s="30">
        <v>1373</v>
      </c>
      <c r="G49" s="7">
        <v>528</v>
      </c>
      <c r="H49" s="8">
        <v>38.45593590677349</v>
      </c>
      <c r="I49" s="7">
        <v>753</v>
      </c>
      <c r="J49" s="8">
        <v>54.843408594319008</v>
      </c>
      <c r="K49" s="7">
        <v>90</v>
      </c>
      <c r="L49" s="8">
        <v>6.5549890750182085</v>
      </c>
      <c r="M49" s="7">
        <v>2</v>
      </c>
      <c r="N49" s="8">
        <v>0.14566642388929352</v>
      </c>
      <c r="O49" s="8"/>
      <c r="P49" s="8"/>
      <c r="Q49" s="7"/>
    </row>
    <row r="50" spans="1:17" ht="22.5" customHeight="1">
      <c r="M50" s="274" t="s">
        <v>126</v>
      </c>
      <c r="N50" s="274"/>
      <c r="O50" s="274"/>
      <c r="P50" s="274"/>
      <c r="Q50" s="274"/>
    </row>
    <row r="51" spans="1:17">
      <c r="M51" s="275" t="s">
        <v>80</v>
      </c>
      <c r="N51" s="275"/>
      <c r="O51" s="275"/>
      <c r="P51" s="275"/>
      <c r="Q51" s="275"/>
    </row>
    <row r="52" spans="1:17">
      <c r="M52" s="275" t="s">
        <v>81</v>
      </c>
      <c r="N52" s="275"/>
      <c r="O52" s="275"/>
      <c r="P52" s="275"/>
      <c r="Q52" s="275"/>
    </row>
    <row r="53" spans="1:17">
      <c r="M53" s="32"/>
      <c r="N53" s="32"/>
      <c r="O53" s="32"/>
      <c r="P53" s="32"/>
      <c r="Q53" s="32"/>
    </row>
    <row r="54" spans="1:17">
      <c r="M54" s="32"/>
      <c r="N54" s="32"/>
      <c r="O54" s="32"/>
      <c r="P54" s="32"/>
      <c r="Q54" s="32"/>
    </row>
    <row r="55" spans="1:17">
      <c r="M55" s="275"/>
      <c r="N55" s="275"/>
      <c r="O55" s="275"/>
      <c r="P55" s="275"/>
      <c r="Q55" s="275"/>
    </row>
    <row r="56" spans="1:17">
      <c r="M56" s="275"/>
      <c r="N56" s="275"/>
      <c r="O56" s="275"/>
      <c r="P56" s="275"/>
      <c r="Q56" s="275"/>
    </row>
    <row r="57" spans="1:17">
      <c r="M57" s="275" t="s">
        <v>82</v>
      </c>
      <c r="N57" s="275"/>
      <c r="O57" s="275"/>
      <c r="P57" s="275"/>
      <c r="Q57" s="275"/>
    </row>
    <row r="58" spans="1:17" ht="15.75">
      <c r="A58" s="272" t="s">
        <v>0</v>
      </c>
      <c r="B58" s="272"/>
      <c r="C58" s="272"/>
      <c r="D58" s="272"/>
      <c r="E58" s="273" t="s">
        <v>41</v>
      </c>
      <c r="F58" s="273"/>
      <c r="G58" s="273"/>
      <c r="H58" s="273"/>
      <c r="I58" s="273"/>
      <c r="J58" s="273"/>
      <c r="K58" s="273"/>
      <c r="L58" s="273"/>
      <c r="M58" s="273"/>
      <c r="N58" s="273"/>
      <c r="O58" s="273"/>
      <c r="P58" s="273"/>
      <c r="Q58" s="273"/>
    </row>
    <row r="59" spans="1:17" ht="15.75">
      <c r="A59" s="273" t="s">
        <v>1</v>
      </c>
      <c r="B59" s="273"/>
      <c r="C59" s="273"/>
      <c r="D59" s="273"/>
      <c r="E59" s="273" t="s">
        <v>53</v>
      </c>
      <c r="F59" s="273"/>
      <c r="G59" s="273"/>
      <c r="H59" s="273"/>
      <c r="I59" s="273"/>
      <c r="J59" s="273"/>
      <c r="K59" s="273"/>
      <c r="L59" s="273"/>
      <c r="M59" s="273"/>
      <c r="N59" s="273"/>
      <c r="O59" s="273"/>
      <c r="P59" s="273"/>
      <c r="Q59" s="273"/>
    </row>
    <row r="60" spans="1:17" ht="15.75">
      <c r="E60" s="278" t="s">
        <v>2</v>
      </c>
      <c r="F60" s="278"/>
      <c r="G60" s="278"/>
      <c r="H60" s="278"/>
      <c r="I60" s="278"/>
      <c r="J60" s="278"/>
      <c r="K60" s="278"/>
      <c r="L60" s="278"/>
      <c r="M60" s="278"/>
      <c r="N60" s="278"/>
      <c r="O60" s="278"/>
      <c r="P60" s="278"/>
      <c r="Q60" s="278"/>
    </row>
    <row r="61" spans="1:17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</row>
    <row r="62" spans="1:17" ht="42.75">
      <c r="A62" s="1" t="s">
        <v>3</v>
      </c>
      <c r="B62" s="1" t="s">
        <v>4</v>
      </c>
      <c r="C62" s="1" t="s">
        <v>5</v>
      </c>
      <c r="D62" s="1" t="s">
        <v>6</v>
      </c>
      <c r="E62" s="1" t="s">
        <v>7</v>
      </c>
      <c r="F62" s="1" t="s">
        <v>8</v>
      </c>
      <c r="G62" s="1" t="s">
        <v>9</v>
      </c>
      <c r="H62" s="1" t="s">
        <v>10</v>
      </c>
      <c r="I62" s="1" t="s">
        <v>11</v>
      </c>
      <c r="J62" s="1" t="s">
        <v>10</v>
      </c>
      <c r="K62" s="1" t="s">
        <v>12</v>
      </c>
      <c r="L62" s="1" t="s">
        <v>10</v>
      </c>
      <c r="M62" s="1" t="s">
        <v>13</v>
      </c>
      <c r="N62" s="1" t="s">
        <v>10</v>
      </c>
      <c r="O62" s="1" t="s">
        <v>14</v>
      </c>
      <c r="P62" s="1" t="s">
        <v>10</v>
      </c>
      <c r="Q62" s="1" t="s">
        <v>15</v>
      </c>
    </row>
    <row r="63" spans="1:17" ht="24.75" customHeight="1">
      <c r="A63" s="2">
        <v>1</v>
      </c>
      <c r="B63" s="3" t="s">
        <v>16</v>
      </c>
      <c r="C63" s="4">
        <v>84</v>
      </c>
      <c r="D63" s="4">
        <v>0</v>
      </c>
      <c r="E63" s="4">
        <v>1</v>
      </c>
      <c r="F63" s="4">
        <v>83</v>
      </c>
      <c r="G63" s="2">
        <v>41</v>
      </c>
      <c r="H63" s="5">
        <v>49.397590361445786</v>
      </c>
      <c r="I63" s="2">
        <v>39</v>
      </c>
      <c r="J63" s="5">
        <v>46.987951807228917</v>
      </c>
      <c r="K63" s="2">
        <v>3</v>
      </c>
      <c r="L63" s="5">
        <v>3.6144578313253013</v>
      </c>
      <c r="M63" s="2">
        <v>0</v>
      </c>
      <c r="N63" s="5">
        <v>0</v>
      </c>
      <c r="O63" s="6">
        <v>0</v>
      </c>
      <c r="P63" s="5">
        <v>0</v>
      </c>
      <c r="Q63" s="2"/>
    </row>
    <row r="64" spans="1:17" ht="24.75" customHeight="1">
      <c r="A64" s="2">
        <v>2</v>
      </c>
      <c r="B64" s="3" t="s">
        <v>17</v>
      </c>
      <c r="C64" s="4">
        <v>198</v>
      </c>
      <c r="D64" s="4">
        <v>0</v>
      </c>
      <c r="E64" s="4">
        <v>3</v>
      </c>
      <c r="F64" s="4">
        <v>195</v>
      </c>
      <c r="G64" s="2">
        <v>47</v>
      </c>
      <c r="H64" s="5">
        <v>24.102564102564102</v>
      </c>
      <c r="I64" s="2">
        <v>122</v>
      </c>
      <c r="J64" s="5">
        <v>62.564102564102562</v>
      </c>
      <c r="K64" s="2">
        <v>24</v>
      </c>
      <c r="L64" s="5">
        <v>12.307692307692308</v>
      </c>
      <c r="M64" s="2">
        <v>2</v>
      </c>
      <c r="N64" s="5">
        <v>1.0256410256410255</v>
      </c>
      <c r="O64" s="6">
        <v>0</v>
      </c>
      <c r="P64" s="5">
        <v>0</v>
      </c>
      <c r="Q64" s="2"/>
    </row>
    <row r="65" spans="1:17" ht="24.75" customHeight="1">
      <c r="A65" s="2">
        <v>3</v>
      </c>
      <c r="B65" s="3" t="s">
        <v>18</v>
      </c>
      <c r="C65" s="4">
        <v>144</v>
      </c>
      <c r="D65" s="4">
        <v>0</v>
      </c>
      <c r="E65" s="4">
        <v>3</v>
      </c>
      <c r="F65" s="4">
        <v>141</v>
      </c>
      <c r="G65" s="2">
        <v>49</v>
      </c>
      <c r="H65" s="5">
        <v>34.751773049645394</v>
      </c>
      <c r="I65" s="2">
        <v>86</v>
      </c>
      <c r="J65" s="5">
        <v>60.99290780141844</v>
      </c>
      <c r="K65" s="2">
        <v>6</v>
      </c>
      <c r="L65" s="5">
        <v>4.2553191489361701</v>
      </c>
      <c r="M65" s="2">
        <v>0</v>
      </c>
      <c r="N65" s="5">
        <v>0</v>
      </c>
      <c r="O65" s="6">
        <v>0</v>
      </c>
      <c r="P65" s="5">
        <v>0</v>
      </c>
      <c r="Q65" s="2"/>
    </row>
    <row r="66" spans="1:17" ht="24.75" customHeight="1">
      <c r="A66" s="2">
        <v>4</v>
      </c>
      <c r="B66" s="3" t="s">
        <v>19</v>
      </c>
      <c r="C66" s="4">
        <v>27</v>
      </c>
      <c r="D66" s="4">
        <v>0</v>
      </c>
      <c r="E66" s="4">
        <v>1</v>
      </c>
      <c r="F66" s="4">
        <v>26</v>
      </c>
      <c r="G66" s="2">
        <v>22</v>
      </c>
      <c r="H66" s="5">
        <v>84.615384615384613</v>
      </c>
      <c r="I66" s="2">
        <v>4</v>
      </c>
      <c r="J66" s="5">
        <v>15.384615384615385</v>
      </c>
      <c r="K66" s="2">
        <v>0</v>
      </c>
      <c r="L66" s="5">
        <v>0</v>
      </c>
      <c r="M66" s="2">
        <v>0</v>
      </c>
      <c r="N66" s="5">
        <v>0</v>
      </c>
      <c r="O66" s="6">
        <v>0</v>
      </c>
      <c r="P66" s="5">
        <v>0</v>
      </c>
      <c r="Q66" s="2"/>
    </row>
    <row r="67" spans="1:17" ht="24.75" customHeight="1">
      <c r="A67" s="2">
        <v>5</v>
      </c>
      <c r="B67" s="3" t="s">
        <v>20</v>
      </c>
      <c r="C67" s="4">
        <v>149</v>
      </c>
      <c r="D67" s="4">
        <v>1</v>
      </c>
      <c r="E67" s="4">
        <v>1</v>
      </c>
      <c r="F67" s="4">
        <v>147</v>
      </c>
      <c r="G67" s="2">
        <v>54</v>
      </c>
      <c r="H67" s="5">
        <v>36.734693877551024</v>
      </c>
      <c r="I67" s="2">
        <v>74</v>
      </c>
      <c r="J67" s="5">
        <v>50.34013605442177</v>
      </c>
      <c r="K67" s="2">
        <v>18</v>
      </c>
      <c r="L67" s="5">
        <v>12.244897959183673</v>
      </c>
      <c r="M67" s="2">
        <v>1</v>
      </c>
      <c r="N67" s="5">
        <v>0.68027210884353739</v>
      </c>
      <c r="O67" s="6">
        <v>0</v>
      </c>
      <c r="P67" s="5">
        <v>0</v>
      </c>
      <c r="Q67" s="2"/>
    </row>
    <row r="68" spans="1:17" ht="24.75" customHeight="1">
      <c r="A68" s="2">
        <v>6</v>
      </c>
      <c r="B68" s="3" t="s">
        <v>22</v>
      </c>
      <c r="C68" s="4">
        <v>38</v>
      </c>
      <c r="D68" s="4">
        <v>0</v>
      </c>
      <c r="E68" s="4">
        <v>0</v>
      </c>
      <c r="F68" s="4">
        <v>38</v>
      </c>
      <c r="G68" s="2">
        <v>12</v>
      </c>
      <c r="H68" s="5">
        <v>31.578947368421051</v>
      </c>
      <c r="I68" s="2">
        <v>22</v>
      </c>
      <c r="J68" s="5">
        <v>57.89473684210526</v>
      </c>
      <c r="K68" s="2">
        <v>4</v>
      </c>
      <c r="L68" s="5">
        <v>10.526315789473685</v>
      </c>
      <c r="M68" s="2">
        <v>0</v>
      </c>
      <c r="N68" s="5">
        <v>0</v>
      </c>
      <c r="O68" s="6">
        <v>0</v>
      </c>
      <c r="P68" s="5">
        <v>0</v>
      </c>
      <c r="Q68" s="2"/>
    </row>
    <row r="69" spans="1:17" ht="24.75" customHeight="1">
      <c r="A69" s="276" t="s">
        <v>21</v>
      </c>
      <c r="B69" s="277"/>
      <c r="C69" s="7">
        <v>640</v>
      </c>
      <c r="D69" s="7">
        <v>1</v>
      </c>
      <c r="E69" s="7">
        <v>9</v>
      </c>
      <c r="F69" s="7">
        <v>630</v>
      </c>
      <c r="G69" s="7">
        <v>225</v>
      </c>
      <c r="H69" s="8">
        <v>35.714285714285715</v>
      </c>
      <c r="I69" s="7">
        <v>347</v>
      </c>
      <c r="J69" s="8">
        <v>55.079365079365083</v>
      </c>
      <c r="K69" s="7">
        <v>55</v>
      </c>
      <c r="L69" s="8">
        <v>8.7301587301587293</v>
      </c>
      <c r="M69" s="7">
        <v>3</v>
      </c>
      <c r="N69" s="8">
        <v>0.47619047619047616</v>
      </c>
      <c r="O69" s="7">
        <v>0</v>
      </c>
      <c r="P69" s="9">
        <v>0</v>
      </c>
      <c r="Q69" s="7"/>
    </row>
    <row r="70" spans="1:17" ht="22.5" customHeight="1">
      <c r="M70" s="274" t="s">
        <v>126</v>
      </c>
      <c r="N70" s="274"/>
      <c r="O70" s="274"/>
      <c r="P70" s="274"/>
      <c r="Q70" s="274"/>
    </row>
    <row r="71" spans="1:17">
      <c r="M71" s="275" t="s">
        <v>80</v>
      </c>
      <c r="N71" s="275"/>
      <c r="O71" s="275"/>
      <c r="P71" s="275"/>
      <c r="Q71" s="275"/>
    </row>
    <row r="72" spans="1:17">
      <c r="M72" s="275" t="s">
        <v>81</v>
      </c>
      <c r="N72" s="275"/>
      <c r="O72" s="275"/>
      <c r="P72" s="275"/>
      <c r="Q72" s="275"/>
    </row>
    <row r="73" spans="1:17">
      <c r="M73" s="32"/>
      <c r="N73" s="32"/>
      <c r="O73" s="32"/>
      <c r="P73" s="32"/>
      <c r="Q73" s="32"/>
    </row>
    <row r="74" spans="1:17">
      <c r="M74" s="32"/>
      <c r="N74" s="32"/>
      <c r="O74" s="32"/>
      <c r="P74" s="32"/>
      <c r="Q74" s="32"/>
    </row>
    <row r="75" spans="1:17">
      <c r="M75" s="275"/>
      <c r="N75" s="275"/>
      <c r="O75" s="275"/>
      <c r="P75" s="275"/>
      <c r="Q75" s="275"/>
    </row>
    <row r="76" spans="1:17">
      <c r="M76" s="275"/>
      <c r="N76" s="275"/>
      <c r="O76" s="275"/>
      <c r="P76" s="275"/>
      <c r="Q76" s="275"/>
    </row>
    <row r="77" spans="1:17">
      <c r="M77" s="275" t="s">
        <v>82</v>
      </c>
      <c r="N77" s="275"/>
      <c r="O77" s="275"/>
      <c r="P77" s="275"/>
      <c r="Q77" s="275"/>
    </row>
    <row r="78" spans="1:17" ht="15.75">
      <c r="A78" s="272" t="s">
        <v>0</v>
      </c>
      <c r="B78" s="272"/>
      <c r="C78" s="272"/>
      <c r="D78" s="272"/>
      <c r="E78" s="273" t="s">
        <v>48</v>
      </c>
      <c r="F78" s="273"/>
      <c r="G78" s="273"/>
      <c r="H78" s="273"/>
      <c r="I78" s="273"/>
      <c r="J78" s="273"/>
      <c r="K78" s="273"/>
      <c r="L78" s="273"/>
      <c r="M78" s="273"/>
      <c r="N78" s="273"/>
      <c r="O78" s="273"/>
      <c r="P78" s="273"/>
      <c r="Q78" s="273"/>
    </row>
    <row r="79" spans="1:17" ht="15.75">
      <c r="A79" s="273" t="s">
        <v>1</v>
      </c>
      <c r="B79" s="273"/>
      <c r="C79" s="273"/>
      <c r="D79" s="273"/>
      <c r="E79" s="273" t="s">
        <v>53</v>
      </c>
      <c r="F79" s="273"/>
      <c r="G79" s="273"/>
      <c r="H79" s="273"/>
      <c r="I79" s="273"/>
      <c r="J79" s="273"/>
      <c r="K79" s="273"/>
      <c r="L79" s="273"/>
      <c r="M79" s="273"/>
      <c r="N79" s="273"/>
      <c r="O79" s="273"/>
      <c r="P79" s="273"/>
      <c r="Q79" s="273"/>
    </row>
    <row r="80" spans="1:17" ht="15.75">
      <c r="E80" s="278" t="s">
        <v>2</v>
      </c>
      <c r="F80" s="278"/>
      <c r="G80" s="278"/>
      <c r="H80" s="278"/>
      <c r="I80" s="278"/>
      <c r="J80" s="278"/>
      <c r="K80" s="278"/>
      <c r="L80" s="278"/>
      <c r="M80" s="278"/>
      <c r="N80" s="278"/>
      <c r="O80" s="278"/>
      <c r="P80" s="278"/>
      <c r="Q80" s="278"/>
    </row>
    <row r="81" spans="1:17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</row>
    <row r="82" spans="1:17" ht="42.75">
      <c r="A82" s="1" t="s">
        <v>3</v>
      </c>
      <c r="B82" s="1" t="s">
        <v>4</v>
      </c>
      <c r="C82" s="1" t="s">
        <v>5</v>
      </c>
      <c r="D82" s="1" t="s">
        <v>6</v>
      </c>
      <c r="E82" s="1" t="s">
        <v>7</v>
      </c>
      <c r="F82" s="1" t="s">
        <v>8</v>
      </c>
      <c r="G82" s="1" t="s">
        <v>9</v>
      </c>
      <c r="H82" s="1" t="s">
        <v>10</v>
      </c>
      <c r="I82" s="1" t="s">
        <v>11</v>
      </c>
      <c r="J82" s="1" t="s">
        <v>10</v>
      </c>
      <c r="K82" s="1" t="s">
        <v>12</v>
      </c>
      <c r="L82" s="1" t="s">
        <v>10</v>
      </c>
      <c r="M82" s="1" t="s">
        <v>13</v>
      </c>
      <c r="N82" s="1" t="s">
        <v>10</v>
      </c>
      <c r="O82" s="1" t="s">
        <v>14</v>
      </c>
      <c r="P82" s="1" t="s">
        <v>10</v>
      </c>
      <c r="Q82" s="1" t="s">
        <v>15</v>
      </c>
    </row>
    <row r="83" spans="1:17" ht="29.25" customHeight="1">
      <c r="A83" s="2">
        <v>1</v>
      </c>
      <c r="B83" s="3" t="s">
        <v>16</v>
      </c>
      <c r="C83" s="4">
        <v>84</v>
      </c>
      <c r="D83" s="4">
        <v>2</v>
      </c>
      <c r="E83" s="4">
        <v>1</v>
      </c>
      <c r="F83" s="4">
        <v>81</v>
      </c>
      <c r="G83" s="2">
        <v>39</v>
      </c>
      <c r="H83" s="5">
        <v>48.148148148148145</v>
      </c>
      <c r="I83" s="2">
        <v>40</v>
      </c>
      <c r="J83" s="5">
        <v>49.382716049382715</v>
      </c>
      <c r="K83" s="2">
        <v>2</v>
      </c>
      <c r="L83" s="5">
        <v>2.4691358024691357</v>
      </c>
      <c r="M83" s="2">
        <v>0</v>
      </c>
      <c r="N83" s="5">
        <v>0</v>
      </c>
      <c r="O83" s="6">
        <v>0</v>
      </c>
      <c r="P83" s="5">
        <v>0</v>
      </c>
      <c r="Q83" s="2"/>
    </row>
    <row r="84" spans="1:17" ht="29.25" customHeight="1">
      <c r="A84" s="2">
        <v>2</v>
      </c>
      <c r="B84" s="3" t="s">
        <v>17</v>
      </c>
      <c r="C84" s="4">
        <v>198</v>
      </c>
      <c r="D84" s="4">
        <v>4</v>
      </c>
      <c r="E84" s="4">
        <v>4</v>
      </c>
      <c r="F84" s="4">
        <v>190</v>
      </c>
      <c r="G84" s="4">
        <v>57</v>
      </c>
      <c r="H84" s="5">
        <v>30</v>
      </c>
      <c r="I84" s="2">
        <v>121</v>
      </c>
      <c r="J84" s="5">
        <v>63.684210526315788</v>
      </c>
      <c r="K84" s="2">
        <v>12</v>
      </c>
      <c r="L84" s="5">
        <v>6.3157894736842106</v>
      </c>
      <c r="M84" s="2">
        <v>0</v>
      </c>
      <c r="N84" s="5">
        <v>0</v>
      </c>
      <c r="O84" s="6">
        <v>0</v>
      </c>
      <c r="P84" s="5">
        <v>0</v>
      </c>
      <c r="Q84" s="2"/>
    </row>
    <row r="85" spans="1:17" ht="29.25" customHeight="1">
      <c r="A85" s="2">
        <v>3</v>
      </c>
      <c r="B85" s="3" t="s">
        <v>18</v>
      </c>
      <c r="C85" s="4">
        <v>144</v>
      </c>
      <c r="D85" s="4">
        <v>0</v>
      </c>
      <c r="E85" s="4">
        <v>3</v>
      </c>
      <c r="F85" s="4">
        <v>141</v>
      </c>
      <c r="G85" s="4">
        <v>71</v>
      </c>
      <c r="H85" s="5">
        <v>50.354609929078016</v>
      </c>
      <c r="I85" s="2">
        <v>70</v>
      </c>
      <c r="J85" s="5">
        <v>49.645390070921984</v>
      </c>
      <c r="K85" s="2">
        <v>0</v>
      </c>
      <c r="L85" s="5">
        <v>0</v>
      </c>
      <c r="M85" s="2">
        <v>0</v>
      </c>
      <c r="N85" s="5">
        <v>0</v>
      </c>
      <c r="O85" s="6">
        <v>0</v>
      </c>
      <c r="P85" s="5">
        <v>0</v>
      </c>
      <c r="Q85" s="2"/>
    </row>
    <row r="86" spans="1:17" ht="29.25" customHeight="1">
      <c r="A86" s="2">
        <v>4</v>
      </c>
      <c r="B86" s="3" t="s">
        <v>19</v>
      </c>
      <c r="C86" s="4">
        <v>27</v>
      </c>
      <c r="D86" s="4">
        <v>0</v>
      </c>
      <c r="E86" s="4">
        <v>1</v>
      </c>
      <c r="F86" s="4">
        <v>26</v>
      </c>
      <c r="G86" s="4">
        <v>19</v>
      </c>
      <c r="H86" s="5">
        <v>73.07692307692308</v>
      </c>
      <c r="I86" s="2">
        <v>7</v>
      </c>
      <c r="J86" s="5">
        <v>26.923076923076923</v>
      </c>
      <c r="K86" s="2">
        <v>0</v>
      </c>
      <c r="L86" s="5">
        <v>0</v>
      </c>
      <c r="M86" s="2">
        <v>0</v>
      </c>
      <c r="N86" s="5">
        <v>0</v>
      </c>
      <c r="O86" s="6">
        <v>0</v>
      </c>
      <c r="P86" s="5">
        <v>0</v>
      </c>
      <c r="Q86" s="2"/>
    </row>
    <row r="87" spans="1:17" ht="29.25" customHeight="1">
      <c r="A87" s="2">
        <v>5</v>
      </c>
      <c r="B87" s="3" t="s">
        <v>20</v>
      </c>
      <c r="C87" s="4">
        <v>149</v>
      </c>
      <c r="D87" s="4">
        <v>3</v>
      </c>
      <c r="E87" s="4">
        <v>1</v>
      </c>
      <c r="F87" s="4">
        <v>145</v>
      </c>
      <c r="G87" s="4">
        <v>55</v>
      </c>
      <c r="H87" s="5">
        <v>37.931034482758619</v>
      </c>
      <c r="I87" s="2">
        <v>75</v>
      </c>
      <c r="J87" s="5">
        <v>51.724137931034484</v>
      </c>
      <c r="K87" s="2">
        <v>14</v>
      </c>
      <c r="L87" s="5">
        <v>9.6551724137931032</v>
      </c>
      <c r="M87" s="2">
        <v>1</v>
      </c>
      <c r="N87" s="5">
        <v>0.68965517241379315</v>
      </c>
      <c r="O87" s="6">
        <v>0</v>
      </c>
      <c r="P87" s="5">
        <v>0</v>
      </c>
      <c r="Q87" s="2"/>
    </row>
    <row r="88" spans="1:17" ht="29.25" customHeight="1">
      <c r="A88" s="2">
        <v>6</v>
      </c>
      <c r="B88" s="3" t="s">
        <v>22</v>
      </c>
      <c r="C88" s="4">
        <v>38</v>
      </c>
      <c r="D88" s="4">
        <v>0</v>
      </c>
      <c r="E88" s="4">
        <v>0</v>
      </c>
      <c r="F88" s="4">
        <v>38</v>
      </c>
      <c r="G88" s="2">
        <v>16</v>
      </c>
      <c r="H88" s="5">
        <v>42.10526315789474</v>
      </c>
      <c r="I88" s="2">
        <v>20</v>
      </c>
      <c r="J88" s="5">
        <v>52.631578947368418</v>
      </c>
      <c r="K88" s="2">
        <v>2</v>
      </c>
      <c r="L88" s="5">
        <v>5.2631578947368425</v>
      </c>
      <c r="M88" s="2">
        <v>0</v>
      </c>
      <c r="N88" s="5">
        <v>0</v>
      </c>
      <c r="O88" s="6">
        <v>0</v>
      </c>
      <c r="P88" s="5">
        <v>0</v>
      </c>
      <c r="Q88" s="2"/>
    </row>
    <row r="89" spans="1:17" ht="29.25" customHeight="1">
      <c r="A89" s="276" t="s">
        <v>21</v>
      </c>
      <c r="B89" s="277"/>
      <c r="C89" s="7">
        <v>640</v>
      </c>
      <c r="D89" s="7">
        <v>9</v>
      </c>
      <c r="E89" s="7">
        <v>10</v>
      </c>
      <c r="F89" s="7">
        <v>621</v>
      </c>
      <c r="G89" s="7">
        <v>257</v>
      </c>
      <c r="H89" s="8">
        <v>41.384863123993561</v>
      </c>
      <c r="I89" s="7">
        <v>333</v>
      </c>
      <c r="J89" s="8">
        <v>53.623188405797102</v>
      </c>
      <c r="K89" s="7">
        <v>30</v>
      </c>
      <c r="L89" s="8">
        <v>4.8309178743961354</v>
      </c>
      <c r="M89" s="7">
        <v>1</v>
      </c>
      <c r="N89" s="8">
        <v>0.1610305958132045</v>
      </c>
      <c r="O89" s="7">
        <v>0</v>
      </c>
      <c r="P89" s="9">
        <v>0</v>
      </c>
      <c r="Q89" s="7"/>
    </row>
    <row r="90" spans="1:17" ht="22.5" customHeight="1">
      <c r="M90" s="274" t="s">
        <v>120</v>
      </c>
      <c r="N90" s="274"/>
      <c r="O90" s="274"/>
      <c r="P90" s="274"/>
      <c r="Q90" s="274"/>
    </row>
    <row r="91" spans="1:17">
      <c r="M91" s="275" t="s">
        <v>80</v>
      </c>
      <c r="N91" s="275"/>
      <c r="O91" s="275"/>
      <c r="P91" s="275"/>
      <c r="Q91" s="275"/>
    </row>
    <row r="92" spans="1:17">
      <c r="M92" s="275" t="s">
        <v>81</v>
      </c>
      <c r="N92" s="275"/>
      <c r="O92" s="275"/>
      <c r="P92" s="275"/>
      <c r="Q92" s="275"/>
    </row>
    <row r="93" spans="1:17">
      <c r="M93" s="32"/>
      <c r="N93" s="32"/>
      <c r="O93" s="32"/>
      <c r="P93" s="32"/>
      <c r="Q93" s="32"/>
    </row>
    <row r="94" spans="1:17">
      <c r="M94" s="32"/>
      <c r="N94" s="32"/>
      <c r="O94" s="32"/>
      <c r="P94" s="32"/>
      <c r="Q94" s="32"/>
    </row>
    <row r="95" spans="1:17">
      <c r="M95" s="275"/>
      <c r="N95" s="275"/>
      <c r="O95" s="275"/>
      <c r="P95" s="275"/>
      <c r="Q95" s="275"/>
    </row>
    <row r="96" spans="1:17">
      <c r="M96" s="275"/>
      <c r="N96" s="275"/>
      <c r="O96" s="275"/>
      <c r="P96" s="275"/>
      <c r="Q96" s="275"/>
    </row>
    <row r="97" spans="1:17">
      <c r="M97" s="275" t="s">
        <v>82</v>
      </c>
      <c r="N97" s="275"/>
      <c r="O97" s="275"/>
      <c r="P97" s="275"/>
      <c r="Q97" s="275"/>
    </row>
    <row r="98" spans="1:17" ht="15.75">
      <c r="A98" s="272" t="s">
        <v>0</v>
      </c>
      <c r="B98" s="272"/>
      <c r="C98" s="272"/>
      <c r="D98" s="272"/>
      <c r="E98" s="273" t="s">
        <v>50</v>
      </c>
      <c r="F98" s="273"/>
      <c r="G98" s="273"/>
      <c r="H98" s="273"/>
      <c r="I98" s="273"/>
      <c r="J98" s="273"/>
      <c r="K98" s="273"/>
      <c r="L98" s="273"/>
      <c r="M98" s="273"/>
      <c r="N98" s="273"/>
      <c r="O98" s="273"/>
      <c r="P98" s="273"/>
      <c r="Q98" s="273"/>
    </row>
    <row r="99" spans="1:17" ht="15.75">
      <c r="A99" s="273" t="s">
        <v>1</v>
      </c>
      <c r="B99" s="273"/>
      <c r="C99" s="273"/>
      <c r="D99" s="273"/>
      <c r="E99" s="273" t="s">
        <v>53</v>
      </c>
      <c r="F99" s="273"/>
      <c r="G99" s="273"/>
      <c r="H99" s="273"/>
      <c r="I99" s="273"/>
      <c r="J99" s="273"/>
      <c r="K99" s="273"/>
      <c r="L99" s="273"/>
      <c r="M99" s="273"/>
      <c r="N99" s="273"/>
      <c r="O99" s="273"/>
      <c r="P99" s="273"/>
      <c r="Q99" s="273"/>
    </row>
    <row r="100" spans="1:17" ht="15.75">
      <c r="E100" s="278" t="s">
        <v>2</v>
      </c>
      <c r="F100" s="278"/>
      <c r="G100" s="278"/>
      <c r="H100" s="278"/>
      <c r="I100" s="278"/>
      <c r="J100" s="278"/>
      <c r="K100" s="278"/>
      <c r="L100" s="278"/>
      <c r="M100" s="278"/>
      <c r="N100" s="278"/>
      <c r="O100" s="278"/>
      <c r="P100" s="278"/>
      <c r="Q100" s="278"/>
    </row>
    <row r="101" spans="1:17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</row>
    <row r="102" spans="1:17" ht="42.75">
      <c r="A102" s="1" t="s">
        <v>3</v>
      </c>
      <c r="B102" s="1" t="s">
        <v>4</v>
      </c>
      <c r="C102" s="1" t="s">
        <v>5</v>
      </c>
      <c r="D102" s="1" t="s">
        <v>6</v>
      </c>
      <c r="E102" s="1" t="s">
        <v>7</v>
      </c>
      <c r="F102" s="1" t="s">
        <v>8</v>
      </c>
      <c r="G102" s="1" t="s">
        <v>9</v>
      </c>
      <c r="H102" s="1" t="s">
        <v>10</v>
      </c>
      <c r="I102" s="1" t="s">
        <v>11</v>
      </c>
      <c r="J102" s="1" t="s">
        <v>10</v>
      </c>
      <c r="K102" s="1" t="s">
        <v>12</v>
      </c>
      <c r="L102" s="1" t="s">
        <v>10</v>
      </c>
      <c r="M102" s="1" t="s">
        <v>13</v>
      </c>
      <c r="N102" s="1" t="s">
        <v>10</v>
      </c>
      <c r="O102" s="1" t="s">
        <v>14</v>
      </c>
      <c r="P102" s="1" t="s">
        <v>10</v>
      </c>
      <c r="Q102" s="1" t="s">
        <v>15</v>
      </c>
    </row>
    <row r="103" spans="1:17" ht="28.5" customHeight="1">
      <c r="A103" s="2">
        <v>1</v>
      </c>
      <c r="B103" s="3" t="s">
        <v>16</v>
      </c>
      <c r="C103" s="4">
        <v>84</v>
      </c>
      <c r="D103" s="4">
        <v>2</v>
      </c>
      <c r="E103" s="4">
        <v>1</v>
      </c>
      <c r="F103" s="4">
        <v>81</v>
      </c>
      <c r="G103" s="2">
        <v>40</v>
      </c>
      <c r="H103" s="5">
        <v>49.382716049382715</v>
      </c>
      <c r="I103" s="2">
        <v>39</v>
      </c>
      <c r="J103" s="5">
        <v>48.148148148148145</v>
      </c>
      <c r="K103" s="2">
        <v>2</v>
      </c>
      <c r="L103" s="5">
        <v>2.4691358024691357</v>
      </c>
      <c r="M103" s="2">
        <v>0</v>
      </c>
      <c r="N103" s="5">
        <v>0</v>
      </c>
      <c r="O103" s="5"/>
      <c r="P103" s="5"/>
      <c r="Q103" s="2"/>
    </row>
    <row r="104" spans="1:17" ht="28.5" customHeight="1">
      <c r="A104" s="2">
        <v>2</v>
      </c>
      <c r="B104" s="3" t="s">
        <v>17</v>
      </c>
      <c r="C104" s="4">
        <v>198</v>
      </c>
      <c r="D104" s="4">
        <v>4</v>
      </c>
      <c r="E104" s="4">
        <v>4</v>
      </c>
      <c r="F104" s="4">
        <v>190</v>
      </c>
      <c r="G104" s="2">
        <v>50</v>
      </c>
      <c r="H104" s="5">
        <v>26.315789473684209</v>
      </c>
      <c r="I104" s="2">
        <v>127</v>
      </c>
      <c r="J104" s="5">
        <v>66.84210526315789</v>
      </c>
      <c r="K104" s="2">
        <v>13</v>
      </c>
      <c r="L104" s="5">
        <v>6.8421052631578947</v>
      </c>
      <c r="M104" s="2">
        <v>0</v>
      </c>
      <c r="N104" s="5">
        <v>0</v>
      </c>
      <c r="O104" s="5"/>
      <c r="P104" s="5"/>
      <c r="Q104" s="2"/>
    </row>
    <row r="105" spans="1:17" ht="28.5" customHeight="1">
      <c r="A105" s="2">
        <v>3</v>
      </c>
      <c r="B105" s="3" t="s">
        <v>18</v>
      </c>
      <c r="C105" s="4">
        <v>144</v>
      </c>
      <c r="D105" s="4">
        <v>0</v>
      </c>
      <c r="E105" s="4">
        <v>3</v>
      </c>
      <c r="F105" s="4">
        <v>141</v>
      </c>
      <c r="G105" s="2">
        <v>57</v>
      </c>
      <c r="H105" s="5">
        <v>40.425531914893618</v>
      </c>
      <c r="I105" s="2">
        <v>84</v>
      </c>
      <c r="J105" s="5">
        <v>59.574468085106382</v>
      </c>
      <c r="K105" s="2">
        <v>0</v>
      </c>
      <c r="L105" s="5">
        <v>0</v>
      </c>
      <c r="M105" s="2">
        <v>0</v>
      </c>
      <c r="N105" s="5">
        <v>0</v>
      </c>
      <c r="O105" s="5"/>
      <c r="P105" s="5"/>
      <c r="Q105" s="2"/>
    </row>
    <row r="106" spans="1:17" ht="28.5" customHeight="1">
      <c r="A106" s="2">
        <v>4</v>
      </c>
      <c r="B106" s="3" t="s">
        <v>19</v>
      </c>
      <c r="C106" s="4">
        <v>27</v>
      </c>
      <c r="D106" s="4">
        <v>0</v>
      </c>
      <c r="E106" s="4">
        <v>1</v>
      </c>
      <c r="F106" s="4">
        <v>26</v>
      </c>
      <c r="G106" s="2">
        <v>21</v>
      </c>
      <c r="H106" s="5">
        <v>80.769230769230774</v>
      </c>
      <c r="I106" s="2">
        <v>5</v>
      </c>
      <c r="J106" s="5">
        <v>19.23076923076923</v>
      </c>
      <c r="K106" s="2">
        <v>0</v>
      </c>
      <c r="L106" s="5">
        <v>0</v>
      </c>
      <c r="M106" s="2">
        <v>0</v>
      </c>
      <c r="N106" s="5">
        <v>0</v>
      </c>
      <c r="O106" s="5"/>
      <c r="P106" s="5"/>
      <c r="Q106" s="2"/>
    </row>
    <row r="107" spans="1:17" ht="28.5" customHeight="1">
      <c r="A107" s="2">
        <v>5</v>
      </c>
      <c r="B107" s="3" t="s">
        <v>20</v>
      </c>
      <c r="C107" s="4">
        <v>149</v>
      </c>
      <c r="D107" s="4">
        <v>3</v>
      </c>
      <c r="E107" s="4">
        <v>1</v>
      </c>
      <c r="F107" s="4">
        <v>145</v>
      </c>
      <c r="G107" s="2">
        <v>56</v>
      </c>
      <c r="H107" s="5">
        <v>38.620689655172413</v>
      </c>
      <c r="I107" s="2">
        <v>75</v>
      </c>
      <c r="J107" s="5">
        <v>51.724137931034484</v>
      </c>
      <c r="K107" s="2">
        <v>14</v>
      </c>
      <c r="L107" s="5">
        <v>9.6551724137931032</v>
      </c>
      <c r="M107" s="2">
        <v>0</v>
      </c>
      <c r="N107" s="5">
        <v>0</v>
      </c>
      <c r="O107" s="5"/>
      <c r="P107" s="5"/>
      <c r="Q107" s="2"/>
    </row>
    <row r="108" spans="1:17" ht="28.5" customHeight="1">
      <c r="A108" s="2">
        <v>6</v>
      </c>
      <c r="B108" s="3" t="s">
        <v>22</v>
      </c>
      <c r="C108" s="4">
        <v>38</v>
      </c>
      <c r="D108" s="4">
        <v>0</v>
      </c>
      <c r="E108" s="4">
        <v>0</v>
      </c>
      <c r="F108" s="4">
        <v>38</v>
      </c>
      <c r="G108" s="2">
        <v>13</v>
      </c>
      <c r="H108" s="5">
        <v>34.210526315789473</v>
      </c>
      <c r="I108" s="2">
        <v>24</v>
      </c>
      <c r="J108" s="5">
        <v>63.157894736842103</v>
      </c>
      <c r="K108" s="2">
        <v>1</v>
      </c>
      <c r="L108" s="5">
        <v>2.6315789473684212</v>
      </c>
      <c r="M108" s="2">
        <v>0</v>
      </c>
      <c r="N108" s="5">
        <v>0</v>
      </c>
      <c r="O108" s="5"/>
      <c r="P108" s="5"/>
      <c r="Q108" s="2"/>
    </row>
    <row r="109" spans="1:17" ht="28.5" customHeight="1">
      <c r="A109" s="276" t="s">
        <v>21</v>
      </c>
      <c r="B109" s="277"/>
      <c r="C109" s="7">
        <v>640</v>
      </c>
      <c r="D109" s="7">
        <v>9</v>
      </c>
      <c r="E109" s="7">
        <v>10</v>
      </c>
      <c r="F109" s="30">
        <v>621</v>
      </c>
      <c r="G109" s="7">
        <v>237</v>
      </c>
      <c r="H109" s="8">
        <v>38.164251207729471</v>
      </c>
      <c r="I109" s="7">
        <v>354</v>
      </c>
      <c r="J109" s="8">
        <v>57.004830917874393</v>
      </c>
      <c r="K109" s="7">
        <v>30</v>
      </c>
      <c r="L109" s="8">
        <v>4.8309178743961354</v>
      </c>
      <c r="M109" s="7">
        <v>0</v>
      </c>
      <c r="N109" s="8">
        <v>0</v>
      </c>
      <c r="O109" s="8"/>
      <c r="P109" s="8"/>
      <c r="Q109" s="7"/>
    </row>
    <row r="110" spans="1:17" ht="22.5" customHeight="1">
      <c r="M110" s="274" t="s">
        <v>126</v>
      </c>
      <c r="N110" s="274"/>
      <c r="O110" s="274"/>
      <c r="P110" s="274"/>
      <c r="Q110" s="274"/>
    </row>
    <row r="111" spans="1:17">
      <c r="M111" s="275" t="s">
        <v>80</v>
      </c>
      <c r="N111" s="275"/>
      <c r="O111" s="275"/>
      <c r="P111" s="275"/>
      <c r="Q111" s="275"/>
    </row>
    <row r="112" spans="1:17">
      <c r="M112" s="275" t="s">
        <v>81</v>
      </c>
      <c r="N112" s="275"/>
      <c r="O112" s="275"/>
      <c r="P112" s="275"/>
      <c r="Q112" s="275"/>
    </row>
    <row r="113" spans="13:17">
      <c r="M113" s="32"/>
      <c r="N113" s="32"/>
      <c r="O113" s="32"/>
      <c r="P113" s="32"/>
      <c r="Q113" s="32"/>
    </row>
    <row r="114" spans="13:17">
      <c r="M114" s="32"/>
      <c r="N114" s="32"/>
      <c r="O114" s="32"/>
      <c r="P114" s="32"/>
      <c r="Q114" s="32"/>
    </row>
    <row r="115" spans="13:17">
      <c r="M115" s="275"/>
      <c r="N115" s="275"/>
      <c r="O115" s="275"/>
      <c r="P115" s="275"/>
      <c r="Q115" s="275"/>
    </row>
    <row r="116" spans="13:17">
      <c r="M116" s="275"/>
      <c r="N116" s="275"/>
      <c r="O116" s="275"/>
      <c r="P116" s="275"/>
      <c r="Q116" s="275"/>
    </row>
    <row r="117" spans="13:17">
      <c r="M117" s="275" t="s">
        <v>82</v>
      </c>
      <c r="N117" s="275"/>
      <c r="O117" s="275"/>
      <c r="P117" s="275"/>
      <c r="Q117" s="275"/>
    </row>
  </sheetData>
  <mergeCells count="72">
    <mergeCell ref="E22:Q22"/>
    <mergeCell ref="A30:B30"/>
    <mergeCell ref="M32:Q32"/>
    <mergeCell ref="M33:Q33"/>
    <mergeCell ref="M92:Q92"/>
    <mergeCell ref="M95:Q95"/>
    <mergeCell ref="A1:D1"/>
    <mergeCell ref="E1:Q1"/>
    <mergeCell ref="A2:D2"/>
    <mergeCell ref="E2:Q2"/>
    <mergeCell ref="E3:Q3"/>
    <mergeCell ref="A11:B11"/>
    <mergeCell ref="A58:D58"/>
    <mergeCell ref="E58:Q58"/>
    <mergeCell ref="A59:D59"/>
    <mergeCell ref="E59:Q59"/>
    <mergeCell ref="A20:D20"/>
    <mergeCell ref="E20:Q20"/>
    <mergeCell ref="A21:D21"/>
    <mergeCell ref="E21:Q21"/>
    <mergeCell ref="A49:B49"/>
    <mergeCell ref="E78:Q78"/>
    <mergeCell ref="M76:Q76"/>
    <mergeCell ref="M77:Q77"/>
    <mergeCell ref="M72:Q72"/>
    <mergeCell ref="A89:B89"/>
    <mergeCell ref="M90:Q90"/>
    <mergeCell ref="M91:Q91"/>
    <mergeCell ref="A79:D79"/>
    <mergeCell ref="E79:Q79"/>
    <mergeCell ref="M55:Q55"/>
    <mergeCell ref="M56:Q56"/>
    <mergeCell ref="M57:Q57"/>
    <mergeCell ref="E80:Q80"/>
    <mergeCell ref="A78:D78"/>
    <mergeCell ref="A69:B69"/>
    <mergeCell ref="E60:Q60"/>
    <mergeCell ref="E41:Q41"/>
    <mergeCell ref="M117:Q117"/>
    <mergeCell ref="E100:Q100"/>
    <mergeCell ref="A109:B109"/>
    <mergeCell ref="M110:Q110"/>
    <mergeCell ref="M115:Q115"/>
    <mergeCell ref="M111:Q111"/>
    <mergeCell ref="M112:Q112"/>
    <mergeCell ref="M116:Q116"/>
    <mergeCell ref="A99:D99"/>
    <mergeCell ref="E99:Q99"/>
    <mergeCell ref="M50:Q50"/>
    <mergeCell ref="M51:Q51"/>
    <mergeCell ref="M52:Q52"/>
    <mergeCell ref="M31:Q31"/>
    <mergeCell ref="A39:D39"/>
    <mergeCell ref="E39:Q39"/>
    <mergeCell ref="A40:D40"/>
    <mergeCell ref="E40:Q40"/>
    <mergeCell ref="A98:D98"/>
    <mergeCell ref="E98:Q98"/>
    <mergeCell ref="M12:Q12"/>
    <mergeCell ref="M13:Q13"/>
    <mergeCell ref="M14:Q14"/>
    <mergeCell ref="M17:Q17"/>
    <mergeCell ref="M96:Q96"/>
    <mergeCell ref="M97:Q97"/>
    <mergeCell ref="M18:Q18"/>
    <mergeCell ref="M19:Q19"/>
    <mergeCell ref="M70:Q70"/>
    <mergeCell ref="M71:Q71"/>
    <mergeCell ref="M36:Q36"/>
    <mergeCell ref="M37:Q37"/>
    <mergeCell ref="M38:Q38"/>
    <mergeCell ref="M75:Q75"/>
  </mergeCells>
  <phoneticPr fontId="41" type="noConversion"/>
  <pageMargins left="0.64" right="0.27" top="0.75" bottom="0.75" header="0.3" footer="0.3"/>
  <pageSetup paperSize="9" orientation="landscape" verticalDpi="0" r:id="rId1"/>
  <rowBreaks count="7" manualBreakCount="7">
    <brk id="19" max="16383" man="1"/>
    <brk id="38" max="16383" man="1"/>
    <brk id="57" max="16383" man="1"/>
    <brk id="19" max="16383" man="1"/>
    <brk id="77" max="16383" man="1"/>
    <brk id="38" max="16383" man="1"/>
    <brk id="97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Q145"/>
  <sheetViews>
    <sheetView topLeftCell="A10" workbookViewId="0">
      <selection activeCell="L22" sqref="L22:Q22"/>
    </sheetView>
  </sheetViews>
  <sheetFormatPr defaultRowHeight="15"/>
  <cols>
    <col min="1" max="1" width="4.85546875" style="10" customWidth="1"/>
    <col min="2" max="2" width="18.140625" style="10" customWidth="1"/>
    <col min="3" max="3" width="9.42578125" style="10" customWidth="1"/>
    <col min="4" max="4" width="7.42578125" style="10" customWidth="1"/>
    <col min="5" max="5" width="8.5703125" style="10" customWidth="1"/>
    <col min="6" max="6" width="8.7109375" style="10" customWidth="1"/>
    <col min="7" max="16" width="7.28515625" style="10" customWidth="1"/>
    <col min="17" max="17" width="5.85546875" style="10" customWidth="1"/>
    <col min="18" max="16384" width="9.140625" style="10"/>
  </cols>
  <sheetData>
    <row r="1" spans="1:17" ht="15.75">
      <c r="A1" s="272" t="s">
        <v>0</v>
      </c>
      <c r="B1" s="272"/>
      <c r="C1" s="272"/>
      <c r="D1" s="272"/>
      <c r="E1" s="273" t="s">
        <v>23</v>
      </c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</row>
    <row r="2" spans="1:17" ht="15.75">
      <c r="A2" s="273" t="s">
        <v>1</v>
      </c>
      <c r="B2" s="273"/>
      <c r="C2" s="273"/>
      <c r="D2" s="273"/>
      <c r="E2" s="273" t="s">
        <v>24</v>
      </c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</row>
    <row r="3" spans="1:17" ht="15.75">
      <c r="E3" s="278" t="s">
        <v>51</v>
      </c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</row>
    <row r="5" spans="1:17" ht="63">
      <c r="A5" s="19" t="s">
        <v>3</v>
      </c>
      <c r="B5" s="19" t="s">
        <v>25</v>
      </c>
      <c r="C5" s="19" t="s">
        <v>5</v>
      </c>
      <c r="D5" s="19" t="s">
        <v>6</v>
      </c>
      <c r="E5" s="19" t="s">
        <v>7</v>
      </c>
      <c r="F5" s="19" t="s">
        <v>8</v>
      </c>
      <c r="G5" s="19" t="s">
        <v>9</v>
      </c>
      <c r="H5" s="19" t="s">
        <v>10</v>
      </c>
      <c r="I5" s="19" t="s">
        <v>11</v>
      </c>
      <c r="J5" s="19" t="s">
        <v>10</v>
      </c>
      <c r="K5" s="19" t="s">
        <v>12</v>
      </c>
      <c r="L5" s="19" t="s">
        <v>10</v>
      </c>
      <c r="M5" s="19" t="s">
        <v>13</v>
      </c>
      <c r="N5" s="19" t="s">
        <v>10</v>
      </c>
      <c r="O5" s="19" t="s">
        <v>14</v>
      </c>
      <c r="P5" s="19" t="s">
        <v>10</v>
      </c>
      <c r="Q5" s="19" t="s">
        <v>15</v>
      </c>
    </row>
    <row r="6" spans="1:17" ht="15.75" customHeight="1">
      <c r="A6" s="23">
        <v>1</v>
      </c>
      <c r="B6" s="24" t="s">
        <v>26</v>
      </c>
      <c r="C6" s="23">
        <v>179</v>
      </c>
      <c r="D6" s="23">
        <v>1</v>
      </c>
      <c r="E6" s="23">
        <v>2</v>
      </c>
      <c r="F6" s="23">
        <v>176</v>
      </c>
      <c r="G6" s="23">
        <v>40</v>
      </c>
      <c r="H6" s="25">
        <v>22.727272727272727</v>
      </c>
      <c r="I6" s="23">
        <v>107</v>
      </c>
      <c r="J6" s="25">
        <v>60.795454545454547</v>
      </c>
      <c r="K6" s="23">
        <v>25</v>
      </c>
      <c r="L6" s="25">
        <v>14.204545454545455</v>
      </c>
      <c r="M6" s="23">
        <v>4</v>
      </c>
      <c r="N6" s="25">
        <v>2.2727272727272729</v>
      </c>
      <c r="O6" s="26">
        <v>0</v>
      </c>
      <c r="P6" s="25">
        <v>0</v>
      </c>
      <c r="Q6" s="23"/>
    </row>
    <row r="7" spans="1:17" ht="15.75" customHeight="1">
      <c r="A7" s="23">
        <v>2</v>
      </c>
      <c r="B7" s="24" t="s">
        <v>27</v>
      </c>
      <c r="C7" s="23">
        <v>88</v>
      </c>
      <c r="D7" s="23">
        <v>0</v>
      </c>
      <c r="E7" s="23">
        <v>1</v>
      </c>
      <c r="F7" s="23">
        <v>87</v>
      </c>
      <c r="G7" s="23">
        <v>31</v>
      </c>
      <c r="H7" s="25">
        <v>35.632183908045974</v>
      </c>
      <c r="I7" s="23">
        <v>50</v>
      </c>
      <c r="J7" s="25">
        <v>57.47126436781609</v>
      </c>
      <c r="K7" s="23">
        <v>6</v>
      </c>
      <c r="L7" s="25">
        <v>6.8965517241379306</v>
      </c>
      <c r="M7" s="23">
        <v>0</v>
      </c>
      <c r="N7" s="25">
        <v>0</v>
      </c>
      <c r="O7" s="26">
        <v>0</v>
      </c>
      <c r="P7" s="25">
        <v>0</v>
      </c>
      <c r="Q7" s="23"/>
    </row>
    <row r="8" spans="1:17" ht="15.75" customHeight="1">
      <c r="A8" s="23">
        <v>3</v>
      </c>
      <c r="B8" s="24" t="s">
        <v>28</v>
      </c>
      <c r="C8" s="23">
        <v>39</v>
      </c>
      <c r="D8" s="23">
        <v>0</v>
      </c>
      <c r="E8" s="23">
        <v>1</v>
      </c>
      <c r="F8" s="23">
        <v>38</v>
      </c>
      <c r="G8" s="23">
        <v>14</v>
      </c>
      <c r="H8" s="25">
        <v>36.842105263157897</v>
      </c>
      <c r="I8" s="23">
        <v>21</v>
      </c>
      <c r="J8" s="25">
        <v>55.263157894736842</v>
      </c>
      <c r="K8" s="23">
        <v>2</v>
      </c>
      <c r="L8" s="25">
        <v>5.2631578947368425</v>
      </c>
      <c r="M8" s="23">
        <v>1</v>
      </c>
      <c r="N8" s="25">
        <v>2.6315789473684212</v>
      </c>
      <c r="O8" s="26">
        <v>0</v>
      </c>
      <c r="P8" s="25">
        <v>0</v>
      </c>
      <c r="Q8" s="23"/>
    </row>
    <row r="9" spans="1:17" ht="15.75" customHeight="1">
      <c r="A9" s="23">
        <v>4</v>
      </c>
      <c r="B9" s="24" t="s">
        <v>29</v>
      </c>
      <c r="C9" s="23">
        <v>175</v>
      </c>
      <c r="D9" s="23">
        <v>0</v>
      </c>
      <c r="E9" s="23">
        <v>0</v>
      </c>
      <c r="F9" s="23">
        <v>175</v>
      </c>
      <c r="G9" s="23">
        <v>60</v>
      </c>
      <c r="H9" s="25">
        <v>34.285714285714285</v>
      </c>
      <c r="I9" s="23">
        <v>104</v>
      </c>
      <c r="J9" s="25">
        <v>59.428571428571431</v>
      </c>
      <c r="K9" s="23">
        <v>11</v>
      </c>
      <c r="L9" s="25">
        <v>6.2857142857142856</v>
      </c>
      <c r="M9" s="23">
        <v>0</v>
      </c>
      <c r="N9" s="25">
        <v>0</v>
      </c>
      <c r="O9" s="26">
        <v>0</v>
      </c>
      <c r="P9" s="25">
        <v>0</v>
      </c>
      <c r="Q9" s="23"/>
    </row>
    <row r="10" spans="1:17" ht="15.75" customHeight="1">
      <c r="A10" s="23">
        <v>5</v>
      </c>
      <c r="B10" s="24" t="s">
        <v>30</v>
      </c>
      <c r="C10" s="23">
        <v>123</v>
      </c>
      <c r="D10" s="23">
        <v>0</v>
      </c>
      <c r="E10" s="23">
        <v>2</v>
      </c>
      <c r="F10" s="23">
        <v>121</v>
      </c>
      <c r="G10" s="23">
        <v>59</v>
      </c>
      <c r="H10" s="25">
        <v>48.760330578512395</v>
      </c>
      <c r="I10" s="23">
        <v>52</v>
      </c>
      <c r="J10" s="25">
        <v>42.97520661157025</v>
      </c>
      <c r="K10" s="23">
        <v>10</v>
      </c>
      <c r="L10" s="25">
        <v>8.2644628099173545</v>
      </c>
      <c r="M10" s="23">
        <v>0</v>
      </c>
      <c r="N10" s="25">
        <v>0</v>
      </c>
      <c r="O10" s="26">
        <v>0</v>
      </c>
      <c r="P10" s="25">
        <v>0</v>
      </c>
      <c r="Q10" s="23"/>
    </row>
    <row r="11" spans="1:17" ht="15.75" customHeight="1">
      <c r="A11" s="23">
        <v>6</v>
      </c>
      <c r="B11" s="24" t="s">
        <v>31</v>
      </c>
      <c r="C11" s="23">
        <v>98</v>
      </c>
      <c r="D11" s="23">
        <v>0</v>
      </c>
      <c r="E11" s="23">
        <v>0</v>
      </c>
      <c r="F11" s="23">
        <v>98</v>
      </c>
      <c r="G11" s="23">
        <v>50</v>
      </c>
      <c r="H11" s="25">
        <v>51.020408163265309</v>
      </c>
      <c r="I11" s="23">
        <v>38</v>
      </c>
      <c r="J11" s="25">
        <v>38.775510204081634</v>
      </c>
      <c r="K11" s="23">
        <v>8</v>
      </c>
      <c r="L11" s="25">
        <v>8.1632653061224492</v>
      </c>
      <c r="M11" s="23">
        <v>2</v>
      </c>
      <c r="N11" s="25">
        <v>2.0408163265306123</v>
      </c>
      <c r="O11" s="26">
        <v>0</v>
      </c>
      <c r="P11" s="25">
        <v>0</v>
      </c>
      <c r="Q11" s="23"/>
    </row>
    <row r="12" spans="1:17" ht="15.75" customHeight="1">
      <c r="A12" s="23">
        <v>7</v>
      </c>
      <c r="B12" s="24" t="s">
        <v>32</v>
      </c>
      <c r="C12" s="23">
        <v>92</v>
      </c>
      <c r="D12" s="23">
        <v>0</v>
      </c>
      <c r="E12" s="23">
        <v>1</v>
      </c>
      <c r="F12" s="23">
        <v>91</v>
      </c>
      <c r="G12" s="23">
        <v>39</v>
      </c>
      <c r="H12" s="25">
        <v>42.857142857142854</v>
      </c>
      <c r="I12" s="23">
        <v>47</v>
      </c>
      <c r="J12" s="25">
        <v>51.64835164835165</v>
      </c>
      <c r="K12" s="23">
        <v>5</v>
      </c>
      <c r="L12" s="25">
        <v>5.4945054945054945</v>
      </c>
      <c r="M12" s="23">
        <v>0</v>
      </c>
      <c r="N12" s="25">
        <v>0</v>
      </c>
      <c r="O12" s="26">
        <v>0</v>
      </c>
      <c r="P12" s="25">
        <v>0</v>
      </c>
      <c r="Q12" s="23"/>
    </row>
    <row r="13" spans="1:17" ht="15.75" customHeight="1">
      <c r="A13" s="23">
        <v>8</v>
      </c>
      <c r="B13" s="24" t="s">
        <v>33</v>
      </c>
      <c r="C13" s="23">
        <v>81</v>
      </c>
      <c r="D13" s="23">
        <v>0</v>
      </c>
      <c r="E13" s="23">
        <v>1</v>
      </c>
      <c r="F13" s="23">
        <v>80</v>
      </c>
      <c r="G13" s="23">
        <v>33</v>
      </c>
      <c r="H13" s="25">
        <v>41.25</v>
      </c>
      <c r="I13" s="23">
        <v>46</v>
      </c>
      <c r="J13" s="25">
        <v>57.5</v>
      </c>
      <c r="K13" s="23">
        <v>1</v>
      </c>
      <c r="L13" s="25">
        <v>1.25</v>
      </c>
      <c r="M13" s="23">
        <v>0</v>
      </c>
      <c r="N13" s="25">
        <v>0</v>
      </c>
      <c r="O13" s="26">
        <v>0</v>
      </c>
      <c r="P13" s="25">
        <v>0</v>
      </c>
      <c r="Q13" s="23"/>
    </row>
    <row r="14" spans="1:17" ht="15.75" customHeight="1">
      <c r="A14" s="23">
        <v>9</v>
      </c>
      <c r="B14" s="24" t="s">
        <v>34</v>
      </c>
      <c r="C14" s="23">
        <v>62</v>
      </c>
      <c r="D14" s="23">
        <v>0</v>
      </c>
      <c r="E14" s="23">
        <v>0</v>
      </c>
      <c r="F14" s="23">
        <v>62</v>
      </c>
      <c r="G14" s="23">
        <v>22</v>
      </c>
      <c r="H14" s="25">
        <v>35.483870967741936</v>
      </c>
      <c r="I14" s="23">
        <v>33</v>
      </c>
      <c r="J14" s="25">
        <v>53.225806451612904</v>
      </c>
      <c r="K14" s="23">
        <v>6</v>
      </c>
      <c r="L14" s="25">
        <v>9.67741935483871</v>
      </c>
      <c r="M14" s="23">
        <v>0</v>
      </c>
      <c r="N14" s="25">
        <v>0</v>
      </c>
      <c r="O14" s="26">
        <v>1</v>
      </c>
      <c r="P14" s="25">
        <v>1.6129032258064515</v>
      </c>
      <c r="Q14" s="23"/>
    </row>
    <row r="15" spans="1:17" ht="15.75" customHeight="1">
      <c r="A15" s="23">
        <v>10</v>
      </c>
      <c r="B15" s="24" t="s">
        <v>35</v>
      </c>
      <c r="C15" s="23">
        <v>86</v>
      </c>
      <c r="D15" s="23">
        <v>0</v>
      </c>
      <c r="E15" s="23">
        <v>0</v>
      </c>
      <c r="F15" s="23">
        <v>86</v>
      </c>
      <c r="G15" s="23">
        <v>47</v>
      </c>
      <c r="H15" s="25">
        <v>54.651162790697676</v>
      </c>
      <c r="I15" s="23">
        <v>34</v>
      </c>
      <c r="J15" s="25">
        <v>39.534883720930232</v>
      </c>
      <c r="K15" s="23">
        <v>5</v>
      </c>
      <c r="L15" s="25">
        <v>5.8139534883720927</v>
      </c>
      <c r="M15" s="23">
        <v>0</v>
      </c>
      <c r="N15" s="25">
        <v>0</v>
      </c>
      <c r="O15" s="26">
        <v>0</v>
      </c>
      <c r="P15" s="25">
        <v>0</v>
      </c>
      <c r="Q15" s="23"/>
    </row>
    <row r="16" spans="1:17" ht="15.75" customHeight="1">
      <c r="A16" s="23">
        <v>11</v>
      </c>
      <c r="B16" s="24" t="s">
        <v>36</v>
      </c>
      <c r="C16" s="23">
        <v>52</v>
      </c>
      <c r="D16" s="23">
        <v>0</v>
      </c>
      <c r="E16" s="23">
        <v>1</v>
      </c>
      <c r="F16" s="23">
        <v>51</v>
      </c>
      <c r="G16" s="23">
        <v>18</v>
      </c>
      <c r="H16" s="25">
        <v>35.294117647058826</v>
      </c>
      <c r="I16" s="23">
        <v>24</v>
      </c>
      <c r="J16" s="25">
        <v>47.058823529411768</v>
      </c>
      <c r="K16" s="23">
        <v>9</v>
      </c>
      <c r="L16" s="25">
        <v>17.647058823529413</v>
      </c>
      <c r="M16" s="23">
        <v>0</v>
      </c>
      <c r="N16" s="25">
        <v>0</v>
      </c>
      <c r="O16" s="26">
        <v>0</v>
      </c>
      <c r="P16" s="25">
        <v>0</v>
      </c>
      <c r="Q16" s="23"/>
    </row>
    <row r="17" spans="1:17" ht="15.75" customHeight="1">
      <c r="A17" s="23">
        <v>12</v>
      </c>
      <c r="B17" s="24" t="s">
        <v>37</v>
      </c>
      <c r="C17" s="23">
        <v>47</v>
      </c>
      <c r="D17" s="23">
        <v>0</v>
      </c>
      <c r="E17" s="23">
        <v>1</v>
      </c>
      <c r="F17" s="23">
        <v>46</v>
      </c>
      <c r="G17" s="23">
        <v>18</v>
      </c>
      <c r="H17" s="25">
        <v>39.130434782608695</v>
      </c>
      <c r="I17" s="23">
        <v>21</v>
      </c>
      <c r="J17" s="25">
        <v>45.652173913043477</v>
      </c>
      <c r="K17" s="23">
        <v>7</v>
      </c>
      <c r="L17" s="25">
        <v>15.217391304347826</v>
      </c>
      <c r="M17" s="23">
        <v>0</v>
      </c>
      <c r="N17" s="25">
        <v>0</v>
      </c>
      <c r="O17" s="26">
        <v>0</v>
      </c>
      <c r="P17" s="25">
        <v>0</v>
      </c>
      <c r="Q17" s="23"/>
    </row>
    <row r="18" spans="1:17" ht="15.75" customHeight="1">
      <c r="A18" s="23">
        <v>13</v>
      </c>
      <c r="B18" s="24" t="s">
        <v>38</v>
      </c>
      <c r="C18" s="23">
        <v>98</v>
      </c>
      <c r="D18" s="23">
        <v>1</v>
      </c>
      <c r="E18" s="23">
        <v>0</v>
      </c>
      <c r="F18" s="23">
        <v>97</v>
      </c>
      <c r="G18" s="23">
        <v>20</v>
      </c>
      <c r="H18" s="25">
        <v>20.618556701030929</v>
      </c>
      <c r="I18" s="23">
        <v>68</v>
      </c>
      <c r="J18" s="25">
        <v>70.103092783505161</v>
      </c>
      <c r="K18" s="23">
        <v>9</v>
      </c>
      <c r="L18" s="25">
        <v>9.2783505154639183</v>
      </c>
      <c r="M18" s="23">
        <v>0</v>
      </c>
      <c r="N18" s="25">
        <v>0</v>
      </c>
      <c r="O18" s="26">
        <v>0</v>
      </c>
      <c r="P18" s="25">
        <v>0</v>
      </c>
      <c r="Q18" s="23"/>
    </row>
    <row r="19" spans="1:17" ht="15.75" customHeight="1">
      <c r="A19" s="23">
        <v>14</v>
      </c>
      <c r="B19" s="24" t="s">
        <v>39</v>
      </c>
      <c r="C19" s="23">
        <v>89</v>
      </c>
      <c r="D19" s="23">
        <v>1</v>
      </c>
      <c r="E19" s="23">
        <v>1</v>
      </c>
      <c r="F19" s="23">
        <v>87</v>
      </c>
      <c r="G19" s="23">
        <v>26</v>
      </c>
      <c r="H19" s="25">
        <v>29.885057471264368</v>
      </c>
      <c r="I19" s="23">
        <v>56</v>
      </c>
      <c r="J19" s="25">
        <v>64.367816091954026</v>
      </c>
      <c r="K19" s="23">
        <v>5</v>
      </c>
      <c r="L19" s="25">
        <v>5.7471264367816088</v>
      </c>
      <c r="M19" s="23">
        <v>0</v>
      </c>
      <c r="N19" s="25">
        <v>0</v>
      </c>
      <c r="O19" s="26">
        <v>0</v>
      </c>
      <c r="P19" s="25">
        <v>0</v>
      </c>
      <c r="Q19" s="23"/>
    </row>
    <row r="20" spans="1:17" ht="15.75" customHeight="1">
      <c r="A20" s="23">
        <v>15</v>
      </c>
      <c r="B20" s="12" t="s">
        <v>40</v>
      </c>
      <c r="C20" s="13">
        <v>99</v>
      </c>
      <c r="D20" s="13">
        <v>0</v>
      </c>
      <c r="E20" s="13">
        <v>0</v>
      </c>
      <c r="F20" s="23">
        <v>99</v>
      </c>
      <c r="G20" s="27">
        <v>25</v>
      </c>
      <c r="H20" s="25">
        <v>25.252525252525253</v>
      </c>
      <c r="I20" s="27">
        <v>61</v>
      </c>
      <c r="J20" s="25">
        <v>61.616161616161619</v>
      </c>
      <c r="K20" s="27">
        <v>13</v>
      </c>
      <c r="L20" s="25">
        <v>13.131313131313131</v>
      </c>
      <c r="M20" s="27">
        <v>0</v>
      </c>
      <c r="N20" s="25">
        <v>0</v>
      </c>
      <c r="O20" s="26">
        <v>0</v>
      </c>
      <c r="P20" s="25">
        <v>0</v>
      </c>
      <c r="Q20" s="27"/>
    </row>
    <row r="21" spans="1:17" ht="15.75">
      <c r="A21" s="281" t="s">
        <v>21</v>
      </c>
      <c r="B21" s="282"/>
      <c r="C21" s="20">
        <v>1408</v>
      </c>
      <c r="D21" s="20">
        <v>3</v>
      </c>
      <c r="E21" s="20">
        <v>11</v>
      </c>
      <c r="F21" s="19">
        <v>1394</v>
      </c>
      <c r="G21" s="20">
        <v>502</v>
      </c>
      <c r="H21" s="21">
        <v>36.011477761836439</v>
      </c>
      <c r="I21" s="20">
        <v>762</v>
      </c>
      <c r="J21" s="21">
        <v>54.66284074605452</v>
      </c>
      <c r="K21" s="20">
        <v>122</v>
      </c>
      <c r="L21" s="21">
        <v>8.7517934002869442</v>
      </c>
      <c r="M21" s="20">
        <v>7</v>
      </c>
      <c r="N21" s="21">
        <v>0.5021520803443329</v>
      </c>
      <c r="O21" s="22">
        <v>1</v>
      </c>
      <c r="P21" s="21">
        <v>7.1736011477761832E-2</v>
      </c>
      <c r="Q21" s="20"/>
    </row>
    <row r="22" spans="1:17">
      <c r="L22" s="274" t="s">
        <v>126</v>
      </c>
      <c r="M22" s="274"/>
      <c r="N22" s="274"/>
      <c r="O22" s="274"/>
      <c r="P22" s="274"/>
      <c r="Q22" s="274"/>
    </row>
    <row r="23" spans="1:17">
      <c r="L23" s="275" t="s">
        <v>80</v>
      </c>
      <c r="M23" s="275"/>
      <c r="N23" s="275"/>
      <c r="O23" s="275"/>
      <c r="P23" s="275"/>
      <c r="Q23" s="275"/>
    </row>
    <row r="24" spans="1:17">
      <c r="L24" s="275" t="s">
        <v>81</v>
      </c>
      <c r="M24" s="275"/>
      <c r="N24" s="275"/>
      <c r="O24" s="275"/>
      <c r="P24" s="275"/>
      <c r="Q24" s="275"/>
    </row>
    <row r="25" spans="1:17">
      <c r="M25" s="32"/>
      <c r="N25" s="32"/>
      <c r="O25" s="32"/>
      <c r="P25" s="32"/>
      <c r="Q25" s="32"/>
    </row>
    <row r="26" spans="1:17">
      <c r="M26" s="32"/>
      <c r="N26" s="32"/>
      <c r="O26" s="32"/>
      <c r="P26" s="32"/>
      <c r="Q26" s="32"/>
    </row>
    <row r="27" spans="1:17">
      <c r="M27" s="275"/>
      <c r="N27" s="275"/>
      <c r="O27" s="275"/>
      <c r="P27" s="275"/>
      <c r="Q27" s="275"/>
    </row>
    <row r="28" spans="1:17">
      <c r="M28" s="275"/>
      <c r="N28" s="275"/>
      <c r="O28" s="275"/>
      <c r="P28" s="275"/>
      <c r="Q28" s="275"/>
    </row>
    <row r="29" spans="1:17">
      <c r="L29" s="275" t="s">
        <v>82</v>
      </c>
      <c r="M29" s="275"/>
      <c r="N29" s="275"/>
      <c r="O29" s="275"/>
      <c r="P29" s="275"/>
      <c r="Q29" s="275"/>
    </row>
    <row r="30" spans="1:17" ht="15.75">
      <c r="A30" s="272" t="s">
        <v>0</v>
      </c>
      <c r="B30" s="272"/>
      <c r="C30" s="272"/>
      <c r="D30" s="272"/>
      <c r="E30" s="273" t="s">
        <v>47</v>
      </c>
      <c r="F30" s="273"/>
      <c r="G30" s="273"/>
      <c r="H30" s="273"/>
      <c r="I30" s="273"/>
      <c r="J30" s="273"/>
      <c r="K30" s="273"/>
      <c r="L30" s="273"/>
      <c r="M30" s="273"/>
      <c r="N30" s="273"/>
      <c r="O30" s="273"/>
      <c r="P30" s="273"/>
      <c r="Q30" s="273"/>
    </row>
    <row r="31" spans="1:17" ht="15.75">
      <c r="A31" s="273" t="s">
        <v>1</v>
      </c>
      <c r="B31" s="273"/>
      <c r="C31" s="273"/>
      <c r="D31" s="273"/>
      <c r="E31" s="273" t="s">
        <v>24</v>
      </c>
      <c r="F31" s="273"/>
      <c r="G31" s="273"/>
      <c r="H31" s="273"/>
      <c r="I31" s="273"/>
      <c r="J31" s="273"/>
      <c r="K31" s="273"/>
      <c r="L31" s="273"/>
      <c r="M31" s="273"/>
      <c r="N31" s="273"/>
      <c r="O31" s="273"/>
      <c r="P31" s="273"/>
      <c r="Q31" s="273"/>
    </row>
    <row r="32" spans="1:17" ht="15.75">
      <c r="E32" s="278" t="s">
        <v>51</v>
      </c>
      <c r="F32" s="278"/>
      <c r="G32" s="278"/>
      <c r="H32" s="278"/>
      <c r="I32" s="278"/>
      <c r="J32" s="278"/>
      <c r="K32" s="278"/>
      <c r="L32" s="278"/>
      <c r="M32" s="278"/>
      <c r="N32" s="278"/>
      <c r="O32" s="278"/>
      <c r="P32" s="278"/>
      <c r="Q32" s="278"/>
    </row>
    <row r="34" spans="1:17" ht="63">
      <c r="A34" s="19" t="s">
        <v>3</v>
      </c>
      <c r="B34" s="19" t="s">
        <v>25</v>
      </c>
      <c r="C34" s="19" t="s">
        <v>5</v>
      </c>
      <c r="D34" s="19" t="s">
        <v>6</v>
      </c>
      <c r="E34" s="19" t="s">
        <v>7</v>
      </c>
      <c r="F34" s="19" t="s">
        <v>8</v>
      </c>
      <c r="G34" s="19" t="s">
        <v>9</v>
      </c>
      <c r="H34" s="19" t="s">
        <v>10</v>
      </c>
      <c r="I34" s="19" t="s">
        <v>11</v>
      </c>
      <c r="J34" s="19" t="s">
        <v>10</v>
      </c>
      <c r="K34" s="19" t="s">
        <v>12</v>
      </c>
      <c r="L34" s="19" t="s">
        <v>10</v>
      </c>
      <c r="M34" s="19" t="s">
        <v>13</v>
      </c>
      <c r="N34" s="19" t="s">
        <v>10</v>
      </c>
      <c r="O34" s="19" t="s">
        <v>14</v>
      </c>
      <c r="P34" s="19" t="s">
        <v>10</v>
      </c>
      <c r="Q34" s="19" t="s">
        <v>15</v>
      </c>
    </row>
    <row r="35" spans="1:17" ht="18.75" customHeight="1">
      <c r="A35" s="23">
        <v>1</v>
      </c>
      <c r="B35" s="24" t="s">
        <v>26</v>
      </c>
      <c r="C35" s="23">
        <v>179</v>
      </c>
      <c r="D35" s="23">
        <v>3</v>
      </c>
      <c r="E35" s="23">
        <v>2</v>
      </c>
      <c r="F35" s="23">
        <v>174</v>
      </c>
      <c r="G35" s="23">
        <v>56</v>
      </c>
      <c r="H35" s="25">
        <v>32.183908045977013</v>
      </c>
      <c r="I35" s="23">
        <v>106</v>
      </c>
      <c r="J35" s="25">
        <v>60.919540229885058</v>
      </c>
      <c r="K35" s="23">
        <v>12</v>
      </c>
      <c r="L35" s="25">
        <v>6.8965517241379306</v>
      </c>
      <c r="M35" s="23">
        <v>0</v>
      </c>
      <c r="N35" s="25">
        <v>0</v>
      </c>
      <c r="O35" s="26">
        <v>0</v>
      </c>
      <c r="P35" s="25">
        <v>0</v>
      </c>
      <c r="Q35" s="23"/>
    </row>
    <row r="36" spans="1:17" ht="18.75" customHeight="1">
      <c r="A36" s="23">
        <v>2</v>
      </c>
      <c r="B36" s="24" t="s">
        <v>27</v>
      </c>
      <c r="C36" s="23">
        <v>88</v>
      </c>
      <c r="D36" s="23">
        <v>0</v>
      </c>
      <c r="E36" s="23">
        <v>1</v>
      </c>
      <c r="F36" s="23">
        <v>87</v>
      </c>
      <c r="G36" s="23">
        <v>35</v>
      </c>
      <c r="H36" s="25">
        <v>40.229885057471265</v>
      </c>
      <c r="I36" s="23">
        <v>50</v>
      </c>
      <c r="J36" s="25">
        <v>57.47126436781609</v>
      </c>
      <c r="K36" s="23">
        <v>2</v>
      </c>
      <c r="L36" s="25">
        <v>2.2988505747126435</v>
      </c>
      <c r="M36" s="23">
        <v>0</v>
      </c>
      <c r="N36" s="25">
        <v>0</v>
      </c>
      <c r="O36" s="26">
        <v>0</v>
      </c>
      <c r="P36" s="25">
        <v>0</v>
      </c>
      <c r="Q36" s="23"/>
    </row>
    <row r="37" spans="1:17" ht="18.75" customHeight="1">
      <c r="A37" s="23">
        <v>3</v>
      </c>
      <c r="B37" s="24" t="s">
        <v>28</v>
      </c>
      <c r="C37" s="23">
        <v>39</v>
      </c>
      <c r="D37" s="23">
        <v>0</v>
      </c>
      <c r="E37" s="23">
        <v>3</v>
      </c>
      <c r="F37" s="23">
        <v>36</v>
      </c>
      <c r="G37" s="23">
        <v>22</v>
      </c>
      <c r="H37" s="25">
        <v>61.111111111111114</v>
      </c>
      <c r="I37" s="23">
        <v>14</v>
      </c>
      <c r="J37" s="25">
        <v>38.888888888888886</v>
      </c>
      <c r="K37" s="23">
        <v>0</v>
      </c>
      <c r="L37" s="25">
        <v>0</v>
      </c>
      <c r="M37" s="23">
        <v>0</v>
      </c>
      <c r="N37" s="25">
        <v>0</v>
      </c>
      <c r="O37" s="26">
        <v>0</v>
      </c>
      <c r="P37" s="25">
        <v>0</v>
      </c>
      <c r="Q37" s="23"/>
    </row>
    <row r="38" spans="1:17" ht="18.75" customHeight="1">
      <c r="A38" s="23">
        <v>4</v>
      </c>
      <c r="B38" s="24" t="s">
        <v>29</v>
      </c>
      <c r="C38" s="23">
        <v>175</v>
      </c>
      <c r="D38" s="23">
        <v>0</v>
      </c>
      <c r="E38" s="23">
        <v>0</v>
      </c>
      <c r="F38" s="23">
        <v>175</v>
      </c>
      <c r="G38" s="23">
        <v>68</v>
      </c>
      <c r="H38" s="25">
        <v>38.857142857142854</v>
      </c>
      <c r="I38" s="23">
        <v>95</v>
      </c>
      <c r="J38" s="25">
        <v>54.285714285714285</v>
      </c>
      <c r="K38" s="23">
        <v>11</v>
      </c>
      <c r="L38" s="25">
        <v>6.2857142857142856</v>
      </c>
      <c r="M38" s="23">
        <v>1</v>
      </c>
      <c r="N38" s="25">
        <v>0.5714285714285714</v>
      </c>
      <c r="O38" s="26">
        <v>0</v>
      </c>
      <c r="P38" s="25">
        <v>0</v>
      </c>
      <c r="Q38" s="23"/>
    </row>
    <row r="39" spans="1:17" ht="18.75" customHeight="1">
      <c r="A39" s="23">
        <v>5</v>
      </c>
      <c r="B39" s="24" t="s">
        <v>30</v>
      </c>
      <c r="C39" s="23">
        <v>123</v>
      </c>
      <c r="D39" s="23">
        <v>1</v>
      </c>
      <c r="E39" s="23">
        <v>5</v>
      </c>
      <c r="F39" s="23">
        <v>117</v>
      </c>
      <c r="G39" s="23">
        <v>56</v>
      </c>
      <c r="H39" s="25">
        <v>47.863247863247864</v>
      </c>
      <c r="I39" s="23">
        <v>53</v>
      </c>
      <c r="J39" s="25">
        <v>45.299145299145302</v>
      </c>
      <c r="K39" s="23">
        <v>7</v>
      </c>
      <c r="L39" s="25">
        <v>5.982905982905983</v>
      </c>
      <c r="M39" s="23">
        <v>1</v>
      </c>
      <c r="N39" s="25">
        <v>0.85470085470085466</v>
      </c>
      <c r="O39" s="26">
        <v>0</v>
      </c>
      <c r="P39" s="25">
        <v>0</v>
      </c>
      <c r="Q39" s="23"/>
    </row>
    <row r="40" spans="1:17" ht="18.75" customHeight="1">
      <c r="A40" s="23">
        <v>6</v>
      </c>
      <c r="B40" s="24" t="s">
        <v>31</v>
      </c>
      <c r="C40" s="23">
        <v>98</v>
      </c>
      <c r="D40" s="23">
        <v>0</v>
      </c>
      <c r="E40" s="23">
        <v>1</v>
      </c>
      <c r="F40" s="23">
        <v>97</v>
      </c>
      <c r="G40" s="23">
        <v>44</v>
      </c>
      <c r="H40" s="25">
        <v>45.360824742268044</v>
      </c>
      <c r="I40" s="23">
        <v>48</v>
      </c>
      <c r="J40" s="25">
        <v>49.484536082474229</v>
      </c>
      <c r="K40" s="23">
        <v>5</v>
      </c>
      <c r="L40" s="25">
        <v>5.1546391752577323</v>
      </c>
      <c r="M40" s="23">
        <v>0</v>
      </c>
      <c r="N40" s="25">
        <v>0</v>
      </c>
      <c r="O40" s="26">
        <v>0</v>
      </c>
      <c r="P40" s="25">
        <v>0</v>
      </c>
      <c r="Q40" s="23"/>
    </row>
    <row r="41" spans="1:17" ht="18.75" customHeight="1">
      <c r="A41" s="23">
        <v>7</v>
      </c>
      <c r="B41" s="24" t="s">
        <v>32</v>
      </c>
      <c r="C41" s="23">
        <v>92</v>
      </c>
      <c r="D41" s="23">
        <v>1</v>
      </c>
      <c r="E41" s="23">
        <v>1</v>
      </c>
      <c r="F41" s="23">
        <v>90</v>
      </c>
      <c r="G41" s="23">
        <v>44</v>
      </c>
      <c r="H41" s="25">
        <v>48.888888888888886</v>
      </c>
      <c r="I41" s="23">
        <v>44</v>
      </c>
      <c r="J41" s="25">
        <v>48.888888888888886</v>
      </c>
      <c r="K41" s="23">
        <v>2</v>
      </c>
      <c r="L41" s="25">
        <v>2.2222222222222223</v>
      </c>
      <c r="M41" s="23">
        <v>0</v>
      </c>
      <c r="N41" s="25">
        <v>0</v>
      </c>
      <c r="O41" s="26">
        <v>0</v>
      </c>
      <c r="P41" s="25">
        <v>0</v>
      </c>
      <c r="Q41" s="23"/>
    </row>
    <row r="42" spans="1:17" ht="18.75" customHeight="1">
      <c r="A42" s="23">
        <v>8</v>
      </c>
      <c r="B42" s="24" t="s">
        <v>33</v>
      </c>
      <c r="C42" s="23">
        <v>81</v>
      </c>
      <c r="D42" s="23">
        <v>0</v>
      </c>
      <c r="E42" s="23">
        <v>1</v>
      </c>
      <c r="F42" s="23">
        <v>80</v>
      </c>
      <c r="G42" s="23">
        <v>32</v>
      </c>
      <c r="H42" s="25">
        <v>40</v>
      </c>
      <c r="I42" s="23">
        <v>45</v>
      </c>
      <c r="J42" s="25">
        <v>56.25</v>
      </c>
      <c r="K42" s="23">
        <v>2</v>
      </c>
      <c r="L42" s="25">
        <v>2.5</v>
      </c>
      <c r="M42" s="23">
        <v>1</v>
      </c>
      <c r="N42" s="25">
        <v>1.25</v>
      </c>
      <c r="O42" s="26">
        <v>0</v>
      </c>
      <c r="P42" s="25">
        <v>0</v>
      </c>
      <c r="Q42" s="23"/>
    </row>
    <row r="43" spans="1:17" ht="18.75" customHeight="1">
      <c r="A43" s="23">
        <v>9</v>
      </c>
      <c r="B43" s="24" t="s">
        <v>34</v>
      </c>
      <c r="C43" s="23">
        <v>62</v>
      </c>
      <c r="D43" s="23">
        <v>2</v>
      </c>
      <c r="E43" s="23">
        <v>0</v>
      </c>
      <c r="F43" s="23">
        <v>60</v>
      </c>
      <c r="G43" s="23">
        <v>15</v>
      </c>
      <c r="H43" s="25">
        <v>25</v>
      </c>
      <c r="I43" s="23">
        <v>37</v>
      </c>
      <c r="J43" s="25">
        <v>61.666666666666664</v>
      </c>
      <c r="K43" s="23">
        <v>8</v>
      </c>
      <c r="L43" s="25">
        <v>13.333333333333334</v>
      </c>
      <c r="M43" s="23">
        <v>0</v>
      </c>
      <c r="N43" s="25">
        <v>0</v>
      </c>
      <c r="O43" s="26">
        <v>0</v>
      </c>
      <c r="P43" s="25">
        <v>0</v>
      </c>
      <c r="Q43" s="23"/>
    </row>
    <row r="44" spans="1:17" ht="18.75" customHeight="1">
      <c r="A44" s="23">
        <v>10</v>
      </c>
      <c r="B44" s="24" t="s">
        <v>35</v>
      </c>
      <c r="C44" s="23">
        <v>86</v>
      </c>
      <c r="D44" s="23">
        <v>2</v>
      </c>
      <c r="E44" s="23">
        <v>0</v>
      </c>
      <c r="F44" s="23">
        <v>84</v>
      </c>
      <c r="G44" s="23">
        <v>46</v>
      </c>
      <c r="H44" s="25">
        <v>54.761904761904759</v>
      </c>
      <c r="I44" s="23">
        <v>38</v>
      </c>
      <c r="J44" s="25">
        <v>45.238095238095241</v>
      </c>
      <c r="K44" s="23">
        <v>0</v>
      </c>
      <c r="L44" s="25">
        <v>0</v>
      </c>
      <c r="M44" s="23">
        <v>0</v>
      </c>
      <c r="N44" s="25">
        <v>0</v>
      </c>
      <c r="O44" s="26">
        <v>0</v>
      </c>
      <c r="P44" s="25">
        <v>0</v>
      </c>
      <c r="Q44" s="23"/>
    </row>
    <row r="45" spans="1:17" ht="18.75" customHeight="1">
      <c r="A45" s="23">
        <v>11</v>
      </c>
      <c r="B45" s="24" t="s">
        <v>36</v>
      </c>
      <c r="C45" s="23">
        <v>52</v>
      </c>
      <c r="D45" s="23">
        <v>2</v>
      </c>
      <c r="E45" s="23">
        <v>2</v>
      </c>
      <c r="F45" s="23">
        <v>48</v>
      </c>
      <c r="G45" s="23">
        <v>24</v>
      </c>
      <c r="H45" s="25">
        <v>50</v>
      </c>
      <c r="I45" s="23">
        <v>18</v>
      </c>
      <c r="J45" s="25">
        <v>37.5</v>
      </c>
      <c r="K45" s="23">
        <v>5</v>
      </c>
      <c r="L45" s="25">
        <v>10.416666666666666</v>
      </c>
      <c r="M45" s="23">
        <v>1</v>
      </c>
      <c r="N45" s="25">
        <v>2.0833333333333335</v>
      </c>
      <c r="O45" s="26">
        <v>0</v>
      </c>
      <c r="P45" s="25">
        <v>0</v>
      </c>
      <c r="Q45" s="23"/>
    </row>
    <row r="46" spans="1:17" ht="18.75" customHeight="1">
      <c r="A46" s="23">
        <v>12</v>
      </c>
      <c r="B46" s="24" t="s">
        <v>37</v>
      </c>
      <c r="C46" s="23">
        <v>47</v>
      </c>
      <c r="D46" s="23">
        <v>2</v>
      </c>
      <c r="E46" s="23">
        <v>1</v>
      </c>
      <c r="F46" s="23">
        <v>44</v>
      </c>
      <c r="G46" s="23">
        <v>14</v>
      </c>
      <c r="H46" s="25">
        <v>31.818181818181817</v>
      </c>
      <c r="I46" s="23">
        <v>20</v>
      </c>
      <c r="J46" s="25">
        <v>45.454545454545453</v>
      </c>
      <c r="K46" s="23">
        <v>4</v>
      </c>
      <c r="L46" s="25">
        <v>9.0909090909090917</v>
      </c>
      <c r="M46" s="23">
        <v>6</v>
      </c>
      <c r="N46" s="25">
        <v>13.636363636363637</v>
      </c>
      <c r="O46" s="26">
        <v>0</v>
      </c>
      <c r="P46" s="25">
        <v>0</v>
      </c>
      <c r="Q46" s="23"/>
    </row>
    <row r="47" spans="1:17" ht="18.75" customHeight="1">
      <c r="A47" s="23">
        <v>13</v>
      </c>
      <c r="B47" s="24" t="s">
        <v>38</v>
      </c>
      <c r="C47" s="23">
        <v>98</v>
      </c>
      <c r="D47" s="23">
        <v>2</v>
      </c>
      <c r="E47" s="23">
        <v>0</v>
      </c>
      <c r="F47" s="23">
        <v>96</v>
      </c>
      <c r="G47" s="23">
        <v>18</v>
      </c>
      <c r="H47" s="25">
        <v>18.75</v>
      </c>
      <c r="I47" s="23">
        <v>69</v>
      </c>
      <c r="J47" s="25">
        <v>71.875</v>
      </c>
      <c r="K47" s="23">
        <v>9</v>
      </c>
      <c r="L47" s="25">
        <v>9.375</v>
      </c>
      <c r="M47" s="23">
        <v>0</v>
      </c>
      <c r="N47" s="25">
        <v>0</v>
      </c>
      <c r="O47" s="26">
        <v>0</v>
      </c>
      <c r="P47" s="25">
        <v>0</v>
      </c>
      <c r="Q47" s="23"/>
    </row>
    <row r="48" spans="1:17" ht="18.75" customHeight="1">
      <c r="A48" s="23">
        <v>14</v>
      </c>
      <c r="B48" s="24" t="s">
        <v>39</v>
      </c>
      <c r="C48" s="23">
        <v>89</v>
      </c>
      <c r="D48" s="23">
        <v>1</v>
      </c>
      <c r="E48" s="23">
        <v>1</v>
      </c>
      <c r="F48" s="23">
        <v>87</v>
      </c>
      <c r="G48" s="23">
        <v>43</v>
      </c>
      <c r="H48" s="25">
        <v>49.425287356321839</v>
      </c>
      <c r="I48" s="23">
        <v>43</v>
      </c>
      <c r="J48" s="25">
        <v>49.425287356321839</v>
      </c>
      <c r="K48" s="23">
        <v>0</v>
      </c>
      <c r="L48" s="25">
        <v>0</v>
      </c>
      <c r="M48" s="23">
        <v>1</v>
      </c>
      <c r="N48" s="25">
        <v>1.1494252873563218</v>
      </c>
      <c r="O48" s="26">
        <v>0</v>
      </c>
      <c r="P48" s="25">
        <v>0</v>
      </c>
      <c r="Q48" s="23"/>
    </row>
    <row r="49" spans="1:17" ht="18.75" customHeight="1">
      <c r="A49" s="23">
        <v>15</v>
      </c>
      <c r="B49" s="12" t="s">
        <v>40</v>
      </c>
      <c r="C49" s="13">
        <v>99</v>
      </c>
      <c r="D49" s="13">
        <v>1</v>
      </c>
      <c r="E49" s="13">
        <v>0</v>
      </c>
      <c r="F49" s="23">
        <v>98</v>
      </c>
      <c r="G49" s="27">
        <v>15</v>
      </c>
      <c r="H49" s="25">
        <v>15.306122448979592</v>
      </c>
      <c r="I49" s="27">
        <v>62</v>
      </c>
      <c r="J49" s="25">
        <v>63.265306122448976</v>
      </c>
      <c r="K49" s="27">
        <v>18</v>
      </c>
      <c r="L49" s="25">
        <v>18.367346938775512</v>
      </c>
      <c r="M49" s="27">
        <v>1</v>
      </c>
      <c r="N49" s="25">
        <v>1.0204081632653061</v>
      </c>
      <c r="O49" s="26">
        <v>2</v>
      </c>
      <c r="P49" s="25">
        <v>2.0408163265306123</v>
      </c>
      <c r="Q49" s="27"/>
    </row>
    <row r="50" spans="1:17" ht="18.75" customHeight="1">
      <c r="A50" s="281" t="s">
        <v>21</v>
      </c>
      <c r="B50" s="282"/>
      <c r="C50" s="20">
        <v>1408</v>
      </c>
      <c r="D50" s="20">
        <v>17</v>
      </c>
      <c r="E50" s="20">
        <v>18</v>
      </c>
      <c r="F50" s="20">
        <v>1373</v>
      </c>
      <c r="G50" s="20">
        <v>532</v>
      </c>
      <c r="H50" s="21">
        <v>38.747268754552074</v>
      </c>
      <c r="I50" s="20">
        <v>742</v>
      </c>
      <c r="J50" s="21">
        <v>54.042243262927897</v>
      </c>
      <c r="K50" s="20">
        <v>85</v>
      </c>
      <c r="L50" s="21">
        <v>6.1908230152949741</v>
      </c>
      <c r="M50" s="20">
        <v>12</v>
      </c>
      <c r="N50" s="21">
        <v>0.8739985433357611</v>
      </c>
      <c r="O50" s="22">
        <v>2</v>
      </c>
      <c r="P50" s="21">
        <v>0.14566642388929352</v>
      </c>
      <c r="Q50" s="20"/>
    </row>
    <row r="51" spans="1:17">
      <c r="L51" s="274" t="s">
        <v>126</v>
      </c>
      <c r="M51" s="274"/>
      <c r="N51" s="274"/>
      <c r="O51" s="274"/>
      <c r="P51" s="274"/>
      <c r="Q51" s="274"/>
    </row>
    <row r="52" spans="1:17">
      <c r="L52" s="275" t="s">
        <v>80</v>
      </c>
      <c r="M52" s="275"/>
      <c r="N52" s="275"/>
      <c r="O52" s="275"/>
      <c r="P52" s="275"/>
      <c r="Q52" s="275"/>
    </row>
    <row r="53" spans="1:17">
      <c r="L53" s="275" t="s">
        <v>81</v>
      </c>
      <c r="M53" s="275"/>
      <c r="N53" s="275"/>
      <c r="O53" s="275"/>
      <c r="P53" s="275"/>
      <c r="Q53" s="275"/>
    </row>
    <row r="54" spans="1:17">
      <c r="M54" s="32"/>
      <c r="N54" s="32"/>
      <c r="O54" s="32"/>
      <c r="P54" s="32"/>
      <c r="Q54" s="32"/>
    </row>
    <row r="55" spans="1:17">
      <c r="M55" s="32"/>
      <c r="N55" s="32"/>
      <c r="O55" s="32"/>
      <c r="P55" s="32"/>
      <c r="Q55" s="32"/>
    </row>
    <row r="56" spans="1:17">
      <c r="M56" s="275"/>
      <c r="N56" s="275"/>
      <c r="O56" s="275"/>
      <c r="P56" s="275"/>
      <c r="Q56" s="275"/>
    </row>
    <row r="57" spans="1:17">
      <c r="M57" s="275"/>
      <c r="N57" s="275"/>
      <c r="O57" s="275"/>
      <c r="P57" s="275"/>
      <c r="Q57" s="275"/>
    </row>
    <row r="58" spans="1:17">
      <c r="L58" s="275" t="s">
        <v>82</v>
      </c>
      <c r="M58" s="275"/>
      <c r="N58" s="275"/>
      <c r="O58" s="275"/>
      <c r="P58" s="275"/>
      <c r="Q58" s="275"/>
    </row>
    <row r="59" spans="1:17" ht="15.75">
      <c r="A59" s="272" t="s">
        <v>0</v>
      </c>
      <c r="B59" s="272"/>
      <c r="C59" s="272"/>
      <c r="D59" s="272"/>
      <c r="E59" s="273" t="s">
        <v>49</v>
      </c>
      <c r="F59" s="273"/>
      <c r="G59" s="273"/>
      <c r="H59" s="273"/>
      <c r="I59" s="273"/>
      <c r="J59" s="273"/>
      <c r="K59" s="273"/>
      <c r="L59" s="273"/>
      <c r="M59" s="273"/>
      <c r="N59" s="273"/>
      <c r="O59" s="273"/>
      <c r="P59" s="273"/>
      <c r="Q59" s="273"/>
    </row>
    <row r="60" spans="1:17" ht="15.75">
      <c r="A60" s="273" t="s">
        <v>1</v>
      </c>
      <c r="B60" s="273"/>
      <c r="C60" s="273"/>
      <c r="D60" s="273"/>
      <c r="E60" s="273" t="s">
        <v>24</v>
      </c>
      <c r="F60" s="273"/>
      <c r="G60" s="273"/>
      <c r="H60" s="273"/>
      <c r="I60" s="273"/>
      <c r="J60" s="273"/>
      <c r="K60" s="273"/>
      <c r="L60" s="273"/>
      <c r="M60" s="273"/>
      <c r="N60" s="273"/>
      <c r="O60" s="273"/>
      <c r="P60" s="273"/>
      <c r="Q60" s="273"/>
    </row>
    <row r="61" spans="1:17" ht="15.75">
      <c r="E61" s="278" t="s">
        <v>51</v>
      </c>
      <c r="F61" s="278"/>
      <c r="G61" s="278"/>
      <c r="H61" s="278"/>
      <c r="I61" s="278"/>
      <c r="J61" s="278"/>
      <c r="K61" s="278"/>
      <c r="L61" s="278"/>
      <c r="M61" s="278"/>
      <c r="N61" s="278"/>
      <c r="O61" s="278"/>
      <c r="P61" s="278"/>
      <c r="Q61" s="278"/>
    </row>
    <row r="63" spans="1:17" ht="63">
      <c r="A63" s="19" t="s">
        <v>3</v>
      </c>
      <c r="B63" s="19" t="s">
        <v>25</v>
      </c>
      <c r="C63" s="19" t="s">
        <v>5</v>
      </c>
      <c r="D63" s="19" t="s">
        <v>6</v>
      </c>
      <c r="E63" s="19" t="s">
        <v>7</v>
      </c>
      <c r="F63" s="19" t="s">
        <v>8</v>
      </c>
      <c r="G63" s="19" t="s">
        <v>9</v>
      </c>
      <c r="H63" s="19" t="s">
        <v>10</v>
      </c>
      <c r="I63" s="19" t="s">
        <v>11</v>
      </c>
      <c r="J63" s="19" t="s">
        <v>10</v>
      </c>
      <c r="K63" s="19" t="s">
        <v>12</v>
      </c>
      <c r="L63" s="19" t="s">
        <v>10</v>
      </c>
      <c r="M63" s="19" t="s">
        <v>13</v>
      </c>
      <c r="N63" s="19" t="s">
        <v>10</v>
      </c>
      <c r="O63" s="19" t="s">
        <v>14</v>
      </c>
      <c r="P63" s="19" t="s">
        <v>10</v>
      </c>
      <c r="Q63" s="19" t="s">
        <v>15</v>
      </c>
    </row>
    <row r="64" spans="1:17" ht="18.75" customHeight="1">
      <c r="A64" s="23">
        <v>1</v>
      </c>
      <c r="B64" s="24" t="s">
        <v>26</v>
      </c>
      <c r="C64" s="23">
        <v>179</v>
      </c>
      <c r="D64" s="23">
        <v>3</v>
      </c>
      <c r="E64" s="23">
        <v>2</v>
      </c>
      <c r="F64" s="23">
        <v>174</v>
      </c>
      <c r="G64" s="23">
        <v>49</v>
      </c>
      <c r="H64" s="25">
        <v>28.160919540229884</v>
      </c>
      <c r="I64" s="23">
        <v>110</v>
      </c>
      <c r="J64" s="25">
        <v>63.218390804597703</v>
      </c>
      <c r="K64" s="23">
        <v>15</v>
      </c>
      <c r="L64" s="25">
        <v>8.6206896551724146</v>
      </c>
      <c r="M64" s="23">
        <v>0</v>
      </c>
      <c r="N64" s="25">
        <v>0</v>
      </c>
      <c r="O64" s="25"/>
      <c r="P64" s="25"/>
      <c r="Q64" s="23"/>
    </row>
    <row r="65" spans="1:17" ht="18.75" customHeight="1">
      <c r="A65" s="23">
        <v>2</v>
      </c>
      <c r="B65" s="24" t="s">
        <v>27</v>
      </c>
      <c r="C65" s="23">
        <v>88</v>
      </c>
      <c r="D65" s="23">
        <v>0</v>
      </c>
      <c r="E65" s="23">
        <v>1</v>
      </c>
      <c r="F65" s="23">
        <v>87</v>
      </c>
      <c r="G65" s="23">
        <v>35</v>
      </c>
      <c r="H65" s="25">
        <v>40.229885057471265</v>
      </c>
      <c r="I65" s="23">
        <v>49</v>
      </c>
      <c r="J65" s="25">
        <v>56.321839080459768</v>
      </c>
      <c r="K65" s="23">
        <v>3</v>
      </c>
      <c r="L65" s="25">
        <v>3.4482758620689653</v>
      </c>
      <c r="M65" s="23">
        <v>0</v>
      </c>
      <c r="N65" s="25">
        <v>0</v>
      </c>
      <c r="O65" s="25"/>
      <c r="P65" s="25"/>
      <c r="Q65" s="23"/>
    </row>
    <row r="66" spans="1:17" ht="18.75" customHeight="1">
      <c r="A66" s="23">
        <v>3</v>
      </c>
      <c r="B66" s="24" t="s">
        <v>28</v>
      </c>
      <c r="C66" s="23">
        <v>39</v>
      </c>
      <c r="D66" s="23">
        <v>0</v>
      </c>
      <c r="E66" s="23">
        <v>3</v>
      </c>
      <c r="F66" s="23">
        <v>36</v>
      </c>
      <c r="G66" s="23">
        <v>17</v>
      </c>
      <c r="H66" s="25">
        <v>47.222222222222221</v>
      </c>
      <c r="I66" s="23">
        <v>19</v>
      </c>
      <c r="J66" s="25">
        <v>52.777777777777779</v>
      </c>
      <c r="K66" s="23">
        <v>0</v>
      </c>
      <c r="L66" s="25">
        <v>0</v>
      </c>
      <c r="M66" s="23">
        <v>0</v>
      </c>
      <c r="N66" s="25">
        <v>0</v>
      </c>
      <c r="O66" s="25"/>
      <c r="P66" s="25"/>
      <c r="Q66" s="23"/>
    </row>
    <row r="67" spans="1:17" ht="18.75" customHeight="1">
      <c r="A67" s="23">
        <v>4</v>
      </c>
      <c r="B67" s="24" t="s">
        <v>29</v>
      </c>
      <c r="C67" s="23">
        <v>175</v>
      </c>
      <c r="D67" s="23">
        <v>0</v>
      </c>
      <c r="E67" s="23">
        <v>0</v>
      </c>
      <c r="F67" s="23">
        <v>175</v>
      </c>
      <c r="G67" s="23">
        <v>66</v>
      </c>
      <c r="H67" s="25">
        <v>37.714285714285715</v>
      </c>
      <c r="I67" s="23">
        <v>101</v>
      </c>
      <c r="J67" s="25">
        <v>57.714285714285715</v>
      </c>
      <c r="K67" s="23">
        <v>8</v>
      </c>
      <c r="L67" s="25">
        <v>4.5714285714285712</v>
      </c>
      <c r="M67" s="23">
        <v>0</v>
      </c>
      <c r="N67" s="25">
        <v>0</v>
      </c>
      <c r="O67" s="25"/>
      <c r="P67" s="25"/>
      <c r="Q67" s="23"/>
    </row>
    <row r="68" spans="1:17" ht="18.75" customHeight="1">
      <c r="A68" s="23">
        <v>5</v>
      </c>
      <c r="B68" s="24" t="s">
        <v>30</v>
      </c>
      <c r="C68" s="23">
        <v>123</v>
      </c>
      <c r="D68" s="23">
        <v>1</v>
      </c>
      <c r="E68" s="23">
        <v>5</v>
      </c>
      <c r="F68" s="23">
        <v>117</v>
      </c>
      <c r="G68" s="23">
        <v>58</v>
      </c>
      <c r="H68" s="25">
        <v>49.572649572649574</v>
      </c>
      <c r="I68" s="23">
        <v>53</v>
      </c>
      <c r="J68" s="25">
        <v>45.299145299145302</v>
      </c>
      <c r="K68" s="23">
        <v>6</v>
      </c>
      <c r="L68" s="25">
        <v>5.1282051282051286</v>
      </c>
      <c r="M68" s="23">
        <v>0</v>
      </c>
      <c r="N68" s="25">
        <v>0</v>
      </c>
      <c r="O68" s="25"/>
      <c r="P68" s="25"/>
      <c r="Q68" s="23"/>
    </row>
    <row r="69" spans="1:17" ht="18.75" customHeight="1">
      <c r="A69" s="23">
        <v>6</v>
      </c>
      <c r="B69" s="24" t="s">
        <v>31</v>
      </c>
      <c r="C69" s="23">
        <v>98</v>
      </c>
      <c r="D69" s="23">
        <v>0</v>
      </c>
      <c r="E69" s="23">
        <v>1</v>
      </c>
      <c r="F69" s="23">
        <v>97</v>
      </c>
      <c r="G69" s="23">
        <v>48</v>
      </c>
      <c r="H69" s="25">
        <v>49.484536082474229</v>
      </c>
      <c r="I69" s="23">
        <v>43</v>
      </c>
      <c r="J69" s="25">
        <v>44.329896907216494</v>
      </c>
      <c r="K69" s="23">
        <v>6</v>
      </c>
      <c r="L69" s="25">
        <v>6.1855670103092786</v>
      </c>
      <c r="M69" s="23">
        <v>0</v>
      </c>
      <c r="N69" s="25">
        <v>0</v>
      </c>
      <c r="O69" s="25"/>
      <c r="P69" s="25"/>
      <c r="Q69" s="23"/>
    </row>
    <row r="70" spans="1:17" ht="18.75" customHeight="1">
      <c r="A70" s="23">
        <v>7</v>
      </c>
      <c r="B70" s="24" t="s">
        <v>32</v>
      </c>
      <c r="C70" s="23">
        <v>92</v>
      </c>
      <c r="D70" s="23">
        <v>1</v>
      </c>
      <c r="E70" s="23">
        <v>1</v>
      </c>
      <c r="F70" s="23">
        <v>90</v>
      </c>
      <c r="G70" s="23">
        <v>43</v>
      </c>
      <c r="H70" s="25">
        <v>47.777777777777779</v>
      </c>
      <c r="I70" s="23">
        <v>45</v>
      </c>
      <c r="J70" s="25">
        <v>50</v>
      </c>
      <c r="K70" s="23">
        <v>2</v>
      </c>
      <c r="L70" s="25">
        <v>2.2222222222222223</v>
      </c>
      <c r="M70" s="23">
        <v>0</v>
      </c>
      <c r="N70" s="25">
        <v>0</v>
      </c>
      <c r="O70" s="25"/>
      <c r="P70" s="25"/>
      <c r="Q70" s="23"/>
    </row>
    <row r="71" spans="1:17" ht="18.75" customHeight="1">
      <c r="A71" s="23">
        <v>8</v>
      </c>
      <c r="B71" s="24" t="s">
        <v>33</v>
      </c>
      <c r="C71" s="23">
        <v>81</v>
      </c>
      <c r="D71" s="23">
        <v>0</v>
      </c>
      <c r="E71" s="23">
        <v>1</v>
      </c>
      <c r="F71" s="23">
        <v>80</v>
      </c>
      <c r="G71" s="23">
        <v>35</v>
      </c>
      <c r="H71" s="25">
        <v>43.75</v>
      </c>
      <c r="I71" s="23">
        <v>42</v>
      </c>
      <c r="J71" s="25">
        <v>52.5</v>
      </c>
      <c r="K71" s="23">
        <v>3</v>
      </c>
      <c r="L71" s="25">
        <v>3.75</v>
      </c>
      <c r="M71" s="23">
        <v>0</v>
      </c>
      <c r="N71" s="25">
        <v>0</v>
      </c>
      <c r="O71" s="25"/>
      <c r="P71" s="25"/>
      <c r="Q71" s="23"/>
    </row>
    <row r="72" spans="1:17" ht="18.75" customHeight="1">
      <c r="A72" s="23">
        <v>9</v>
      </c>
      <c r="B72" s="24" t="s">
        <v>34</v>
      </c>
      <c r="C72" s="23">
        <v>62</v>
      </c>
      <c r="D72" s="23">
        <v>2</v>
      </c>
      <c r="E72" s="23">
        <v>0</v>
      </c>
      <c r="F72" s="23">
        <v>60</v>
      </c>
      <c r="G72" s="23">
        <v>19</v>
      </c>
      <c r="H72" s="25">
        <v>31.666666666666668</v>
      </c>
      <c r="I72" s="23">
        <v>34</v>
      </c>
      <c r="J72" s="25">
        <v>56.666666666666664</v>
      </c>
      <c r="K72" s="23">
        <v>7</v>
      </c>
      <c r="L72" s="25">
        <v>11.666666666666666</v>
      </c>
      <c r="M72" s="23">
        <v>0</v>
      </c>
      <c r="N72" s="25">
        <v>0</v>
      </c>
      <c r="O72" s="25"/>
      <c r="P72" s="25"/>
      <c r="Q72" s="23"/>
    </row>
    <row r="73" spans="1:17" ht="18.75" customHeight="1">
      <c r="A73" s="23">
        <v>10</v>
      </c>
      <c r="B73" s="24" t="s">
        <v>35</v>
      </c>
      <c r="C73" s="23">
        <v>86</v>
      </c>
      <c r="D73" s="23">
        <v>2</v>
      </c>
      <c r="E73" s="23">
        <v>0</v>
      </c>
      <c r="F73" s="23">
        <v>84</v>
      </c>
      <c r="G73" s="23">
        <v>47</v>
      </c>
      <c r="H73" s="25">
        <v>55.952380952380949</v>
      </c>
      <c r="I73" s="23">
        <v>37</v>
      </c>
      <c r="J73" s="25">
        <v>44.047619047619051</v>
      </c>
      <c r="K73" s="23">
        <v>0</v>
      </c>
      <c r="L73" s="25">
        <v>0</v>
      </c>
      <c r="M73" s="23">
        <v>0</v>
      </c>
      <c r="N73" s="25">
        <v>0</v>
      </c>
      <c r="O73" s="25"/>
      <c r="P73" s="25"/>
      <c r="Q73" s="23"/>
    </row>
    <row r="74" spans="1:17" ht="18.75" customHeight="1">
      <c r="A74" s="23">
        <v>11</v>
      </c>
      <c r="B74" s="24" t="s">
        <v>36</v>
      </c>
      <c r="C74" s="23">
        <v>52</v>
      </c>
      <c r="D74" s="23">
        <v>2</v>
      </c>
      <c r="E74" s="23">
        <v>2</v>
      </c>
      <c r="F74" s="23">
        <v>48</v>
      </c>
      <c r="G74" s="23">
        <v>19</v>
      </c>
      <c r="H74" s="25">
        <v>39.583333333333336</v>
      </c>
      <c r="I74" s="23">
        <v>24</v>
      </c>
      <c r="J74" s="25">
        <v>50</v>
      </c>
      <c r="K74" s="23">
        <v>5</v>
      </c>
      <c r="L74" s="25">
        <v>10.416666666666666</v>
      </c>
      <c r="M74" s="23">
        <v>0</v>
      </c>
      <c r="N74" s="25">
        <v>0</v>
      </c>
      <c r="O74" s="25"/>
      <c r="P74" s="25"/>
      <c r="Q74" s="23"/>
    </row>
    <row r="75" spans="1:17" ht="18.75" customHeight="1">
      <c r="A75" s="23">
        <v>12</v>
      </c>
      <c r="B75" s="24" t="s">
        <v>37</v>
      </c>
      <c r="C75" s="23">
        <v>47</v>
      </c>
      <c r="D75" s="23">
        <v>2</v>
      </c>
      <c r="E75" s="23">
        <v>1</v>
      </c>
      <c r="F75" s="23">
        <v>44</v>
      </c>
      <c r="G75" s="23">
        <v>18</v>
      </c>
      <c r="H75" s="25">
        <v>40.909090909090907</v>
      </c>
      <c r="I75" s="23">
        <v>17</v>
      </c>
      <c r="J75" s="25">
        <v>38.636363636363633</v>
      </c>
      <c r="K75" s="23">
        <v>9</v>
      </c>
      <c r="L75" s="25">
        <v>20.454545454545453</v>
      </c>
      <c r="M75" s="23">
        <v>0</v>
      </c>
      <c r="N75" s="25">
        <v>0</v>
      </c>
      <c r="O75" s="25"/>
      <c r="P75" s="25"/>
      <c r="Q75" s="23"/>
    </row>
    <row r="76" spans="1:17" ht="18.75" customHeight="1">
      <c r="A76" s="23">
        <v>13</v>
      </c>
      <c r="B76" s="24" t="s">
        <v>38</v>
      </c>
      <c r="C76" s="23">
        <v>98</v>
      </c>
      <c r="D76" s="23">
        <v>2</v>
      </c>
      <c r="E76" s="23">
        <v>0</v>
      </c>
      <c r="F76" s="23">
        <v>96</v>
      </c>
      <c r="G76" s="23">
        <v>19</v>
      </c>
      <c r="H76" s="25">
        <v>19.791666666666668</v>
      </c>
      <c r="I76" s="23">
        <v>70</v>
      </c>
      <c r="J76" s="25">
        <v>72.916666666666671</v>
      </c>
      <c r="K76" s="23">
        <v>7</v>
      </c>
      <c r="L76" s="25">
        <v>7.291666666666667</v>
      </c>
      <c r="M76" s="23">
        <v>0</v>
      </c>
      <c r="N76" s="25">
        <v>0</v>
      </c>
      <c r="O76" s="25"/>
      <c r="P76" s="25"/>
      <c r="Q76" s="23"/>
    </row>
    <row r="77" spans="1:17" ht="18.75" customHeight="1">
      <c r="A77" s="23">
        <v>14</v>
      </c>
      <c r="B77" s="24" t="s">
        <v>39</v>
      </c>
      <c r="C77" s="23">
        <v>89</v>
      </c>
      <c r="D77" s="23">
        <v>1</v>
      </c>
      <c r="E77" s="23">
        <v>1</v>
      </c>
      <c r="F77" s="23">
        <v>87</v>
      </c>
      <c r="G77" s="23">
        <v>35</v>
      </c>
      <c r="H77" s="25">
        <v>40.229885057471265</v>
      </c>
      <c r="I77" s="23">
        <v>51</v>
      </c>
      <c r="J77" s="25">
        <v>58.620689655172413</v>
      </c>
      <c r="K77" s="23">
        <v>1</v>
      </c>
      <c r="L77" s="25">
        <v>1.1494252873563218</v>
      </c>
      <c r="M77" s="23">
        <v>0</v>
      </c>
      <c r="N77" s="25">
        <v>0</v>
      </c>
      <c r="O77" s="25"/>
      <c r="P77" s="25"/>
      <c r="Q77" s="23"/>
    </row>
    <row r="78" spans="1:17" ht="18.75" customHeight="1">
      <c r="A78" s="23">
        <v>15</v>
      </c>
      <c r="B78" s="12" t="s">
        <v>40</v>
      </c>
      <c r="C78" s="13">
        <v>99</v>
      </c>
      <c r="D78" s="13">
        <v>1</v>
      </c>
      <c r="E78" s="13">
        <v>0</v>
      </c>
      <c r="F78" s="23">
        <v>98</v>
      </c>
      <c r="G78" s="27">
        <v>20</v>
      </c>
      <c r="H78" s="25">
        <v>20.408163265306122</v>
      </c>
      <c r="I78" s="27">
        <v>58</v>
      </c>
      <c r="J78" s="25">
        <v>59.183673469387756</v>
      </c>
      <c r="K78" s="27">
        <v>18</v>
      </c>
      <c r="L78" s="25">
        <v>18.367346938775512</v>
      </c>
      <c r="M78" s="27">
        <v>2</v>
      </c>
      <c r="N78" s="25">
        <v>2.0408163265306123</v>
      </c>
      <c r="O78" s="25"/>
      <c r="P78" s="25"/>
      <c r="Q78" s="27"/>
    </row>
    <row r="79" spans="1:17" ht="18.75" customHeight="1">
      <c r="A79" s="281" t="s">
        <v>21</v>
      </c>
      <c r="B79" s="282"/>
      <c r="C79" s="20">
        <v>1408</v>
      </c>
      <c r="D79" s="20">
        <v>17</v>
      </c>
      <c r="E79" s="20">
        <v>18</v>
      </c>
      <c r="F79" s="20">
        <v>1373</v>
      </c>
      <c r="G79" s="20">
        <v>528</v>
      </c>
      <c r="H79" s="25">
        <v>38.45593590677349</v>
      </c>
      <c r="I79" s="20">
        <v>753</v>
      </c>
      <c r="J79" s="25">
        <v>54.843408594319008</v>
      </c>
      <c r="K79" s="20">
        <v>90</v>
      </c>
      <c r="L79" s="25">
        <v>6.5549890750182085</v>
      </c>
      <c r="M79" s="20">
        <v>2</v>
      </c>
      <c r="N79" s="25">
        <v>0.14566642388929352</v>
      </c>
      <c r="O79" s="25"/>
      <c r="P79" s="25"/>
      <c r="Q79" s="20"/>
    </row>
    <row r="80" spans="1:17">
      <c r="L80" s="274" t="s">
        <v>126</v>
      </c>
      <c r="M80" s="274"/>
      <c r="N80" s="274"/>
      <c r="O80" s="274"/>
      <c r="P80" s="274"/>
      <c r="Q80" s="274"/>
    </row>
    <row r="81" spans="1:17">
      <c r="L81" s="275" t="s">
        <v>80</v>
      </c>
      <c r="M81" s="275"/>
      <c r="N81" s="275"/>
      <c r="O81" s="275"/>
      <c r="P81" s="275"/>
      <c r="Q81" s="275"/>
    </row>
    <row r="82" spans="1:17">
      <c r="L82" s="275" t="s">
        <v>81</v>
      </c>
      <c r="M82" s="275"/>
      <c r="N82" s="275"/>
      <c r="O82" s="275"/>
      <c r="P82" s="275"/>
      <c r="Q82" s="275"/>
    </row>
    <row r="83" spans="1:17">
      <c r="M83" s="32"/>
      <c r="N83" s="32"/>
      <c r="O83" s="32"/>
      <c r="P83" s="32"/>
      <c r="Q83" s="32"/>
    </row>
    <row r="84" spans="1:17">
      <c r="M84" s="32"/>
      <c r="N84" s="32"/>
      <c r="O84" s="32"/>
      <c r="P84" s="32"/>
      <c r="Q84" s="32"/>
    </row>
    <row r="85" spans="1:17">
      <c r="M85" s="275"/>
      <c r="N85" s="275"/>
      <c r="O85" s="275"/>
      <c r="P85" s="275"/>
      <c r="Q85" s="275"/>
    </row>
    <row r="86" spans="1:17">
      <c r="M86" s="275"/>
      <c r="N86" s="275"/>
      <c r="O86" s="275"/>
      <c r="P86" s="275"/>
      <c r="Q86" s="275"/>
    </row>
    <row r="87" spans="1:17">
      <c r="L87" s="275" t="s">
        <v>82</v>
      </c>
      <c r="M87" s="275"/>
      <c r="N87" s="275"/>
      <c r="O87" s="275"/>
      <c r="P87" s="275"/>
      <c r="Q87" s="275"/>
    </row>
    <row r="88" spans="1:17" ht="15.75">
      <c r="A88" s="272" t="s">
        <v>0</v>
      </c>
      <c r="B88" s="272"/>
      <c r="C88" s="272"/>
      <c r="D88" s="272"/>
      <c r="E88" s="273" t="s">
        <v>41</v>
      </c>
      <c r="F88" s="273"/>
      <c r="G88" s="273"/>
      <c r="H88" s="273"/>
      <c r="I88" s="273"/>
      <c r="J88" s="273"/>
      <c r="K88" s="273"/>
      <c r="L88" s="273"/>
      <c r="M88" s="273"/>
      <c r="N88" s="273"/>
      <c r="O88" s="273"/>
      <c r="P88" s="273"/>
      <c r="Q88" s="273"/>
    </row>
    <row r="89" spans="1:17" ht="15.75">
      <c r="A89" s="273" t="s">
        <v>1</v>
      </c>
      <c r="B89" s="273"/>
      <c r="C89" s="273"/>
      <c r="D89" s="273"/>
      <c r="E89" s="273" t="s">
        <v>24</v>
      </c>
      <c r="F89" s="273"/>
      <c r="G89" s="273"/>
      <c r="H89" s="273"/>
      <c r="I89" s="273"/>
      <c r="J89" s="273"/>
      <c r="K89" s="273"/>
      <c r="L89" s="273"/>
      <c r="M89" s="273"/>
      <c r="N89" s="273"/>
      <c r="O89" s="273"/>
      <c r="P89" s="273"/>
      <c r="Q89" s="273"/>
    </row>
    <row r="90" spans="1:17" ht="15.75">
      <c r="E90" s="278" t="s">
        <v>51</v>
      </c>
      <c r="F90" s="278"/>
      <c r="G90" s="278"/>
      <c r="H90" s="278"/>
      <c r="I90" s="278"/>
      <c r="J90" s="278"/>
      <c r="K90" s="278"/>
      <c r="L90" s="278"/>
      <c r="M90" s="278"/>
      <c r="N90" s="278"/>
      <c r="O90" s="278"/>
      <c r="P90" s="278"/>
      <c r="Q90" s="278"/>
    </row>
    <row r="92" spans="1:17" ht="63">
      <c r="A92" s="19" t="s">
        <v>3</v>
      </c>
      <c r="B92" s="19" t="s">
        <v>25</v>
      </c>
      <c r="C92" s="19" t="s">
        <v>5</v>
      </c>
      <c r="D92" s="19" t="s">
        <v>6</v>
      </c>
      <c r="E92" s="19" t="s">
        <v>7</v>
      </c>
      <c r="F92" s="19" t="s">
        <v>8</v>
      </c>
      <c r="G92" s="19" t="s">
        <v>9</v>
      </c>
      <c r="H92" s="19" t="s">
        <v>10</v>
      </c>
      <c r="I92" s="19" t="s">
        <v>11</v>
      </c>
      <c r="J92" s="19" t="s">
        <v>10</v>
      </c>
      <c r="K92" s="19" t="s">
        <v>12</v>
      </c>
      <c r="L92" s="19" t="s">
        <v>10</v>
      </c>
      <c r="M92" s="19" t="s">
        <v>13</v>
      </c>
      <c r="N92" s="19" t="s">
        <v>10</v>
      </c>
      <c r="O92" s="19" t="s">
        <v>14</v>
      </c>
      <c r="P92" s="19" t="s">
        <v>10</v>
      </c>
      <c r="Q92" s="19" t="s">
        <v>15</v>
      </c>
    </row>
    <row r="93" spans="1:17" ht="25.5" customHeight="1">
      <c r="A93" s="23">
        <v>1</v>
      </c>
      <c r="B93" s="24" t="s">
        <v>42</v>
      </c>
      <c r="C93" s="23">
        <v>110</v>
      </c>
      <c r="D93" s="23">
        <v>0</v>
      </c>
      <c r="E93" s="23">
        <v>1</v>
      </c>
      <c r="F93" s="23">
        <v>109</v>
      </c>
      <c r="G93" s="23">
        <v>26</v>
      </c>
      <c r="H93" s="28">
        <v>23.853211009174313</v>
      </c>
      <c r="I93" s="23">
        <v>64</v>
      </c>
      <c r="J93" s="28">
        <v>58.715596330275233</v>
      </c>
      <c r="K93" s="23">
        <v>17</v>
      </c>
      <c r="L93" s="28">
        <v>15.596330275229358</v>
      </c>
      <c r="M93" s="23">
        <v>2</v>
      </c>
      <c r="N93" s="28">
        <v>1.834862385321101</v>
      </c>
      <c r="O93" s="29">
        <v>0</v>
      </c>
      <c r="P93" s="25">
        <v>0</v>
      </c>
      <c r="Q93" s="23"/>
    </row>
    <row r="94" spans="1:17" ht="25.5" customHeight="1">
      <c r="A94" s="23">
        <v>2</v>
      </c>
      <c r="B94" s="24" t="s">
        <v>43</v>
      </c>
      <c r="C94" s="23">
        <v>101</v>
      </c>
      <c r="D94" s="23">
        <v>0</v>
      </c>
      <c r="E94" s="23">
        <v>0</v>
      </c>
      <c r="F94" s="23">
        <v>101</v>
      </c>
      <c r="G94" s="23">
        <v>36</v>
      </c>
      <c r="H94" s="28">
        <v>35.643564356435647</v>
      </c>
      <c r="I94" s="23">
        <v>44</v>
      </c>
      <c r="J94" s="28">
        <v>43.564356435643568</v>
      </c>
      <c r="K94" s="23">
        <v>20</v>
      </c>
      <c r="L94" s="28">
        <v>19.801980198019802</v>
      </c>
      <c r="M94" s="23">
        <v>1</v>
      </c>
      <c r="N94" s="28">
        <v>0.99009900990099009</v>
      </c>
      <c r="O94" s="29">
        <v>0</v>
      </c>
      <c r="P94" s="25">
        <v>0</v>
      </c>
      <c r="Q94" s="23"/>
    </row>
    <row r="95" spans="1:17" ht="25.5" customHeight="1">
      <c r="A95" s="23">
        <v>3</v>
      </c>
      <c r="B95" s="24" t="s">
        <v>44</v>
      </c>
      <c r="C95" s="23">
        <v>194</v>
      </c>
      <c r="D95" s="23">
        <v>1</v>
      </c>
      <c r="E95" s="23">
        <v>4</v>
      </c>
      <c r="F95" s="23">
        <v>189</v>
      </c>
      <c r="G95" s="23">
        <v>75</v>
      </c>
      <c r="H95" s="28">
        <v>39.682539682539684</v>
      </c>
      <c r="I95" s="23">
        <v>107</v>
      </c>
      <c r="J95" s="28">
        <v>56.613756613756614</v>
      </c>
      <c r="K95" s="23">
        <v>7</v>
      </c>
      <c r="L95" s="28">
        <v>3.7037037037037037</v>
      </c>
      <c r="M95" s="23">
        <v>0</v>
      </c>
      <c r="N95" s="28">
        <v>0</v>
      </c>
      <c r="O95" s="29">
        <v>0</v>
      </c>
      <c r="P95" s="25">
        <v>0</v>
      </c>
      <c r="Q95" s="23"/>
    </row>
    <row r="96" spans="1:17" ht="25.5" customHeight="1">
      <c r="A96" s="23">
        <v>4</v>
      </c>
      <c r="B96" s="24" t="s">
        <v>45</v>
      </c>
      <c r="C96" s="23">
        <v>234</v>
      </c>
      <c r="D96" s="23">
        <v>0</v>
      </c>
      <c r="E96" s="23">
        <v>4</v>
      </c>
      <c r="F96" s="23">
        <v>230</v>
      </c>
      <c r="G96" s="23">
        <v>88</v>
      </c>
      <c r="H96" s="28">
        <v>38.260869565217391</v>
      </c>
      <c r="I96" s="23">
        <v>131</v>
      </c>
      <c r="J96" s="28">
        <v>56.956521739130437</v>
      </c>
      <c r="K96" s="23">
        <v>11</v>
      </c>
      <c r="L96" s="28">
        <v>4.7826086956521738</v>
      </c>
      <c r="M96" s="23">
        <v>0</v>
      </c>
      <c r="N96" s="28">
        <v>0</v>
      </c>
      <c r="O96" s="29">
        <v>0</v>
      </c>
      <c r="P96" s="25">
        <v>0</v>
      </c>
      <c r="Q96" s="23"/>
    </row>
    <row r="97" spans="1:17" ht="25.5" customHeight="1">
      <c r="A97" s="23">
        <v>5</v>
      </c>
      <c r="B97" s="24" t="s">
        <v>46</v>
      </c>
      <c r="C97" s="23">
        <v>1</v>
      </c>
      <c r="D97" s="23">
        <v>0</v>
      </c>
      <c r="E97" s="23">
        <v>0</v>
      </c>
      <c r="F97" s="23">
        <v>1</v>
      </c>
      <c r="G97" s="23"/>
      <c r="H97" s="28"/>
      <c r="I97" s="23">
        <v>1</v>
      </c>
      <c r="J97" s="28">
        <v>100</v>
      </c>
      <c r="K97" s="23"/>
      <c r="L97" s="28"/>
      <c r="M97" s="23"/>
      <c r="N97" s="28"/>
      <c r="O97" s="29"/>
      <c r="P97" s="25"/>
      <c r="Q97" s="23"/>
    </row>
    <row r="98" spans="1:17" ht="25.5" customHeight="1">
      <c r="A98" s="281" t="s">
        <v>21</v>
      </c>
      <c r="B98" s="282"/>
      <c r="C98" s="20">
        <v>640</v>
      </c>
      <c r="D98" s="20">
        <v>1</v>
      </c>
      <c r="E98" s="20">
        <v>9</v>
      </c>
      <c r="F98" s="20">
        <f>SUM(F93:F97)</f>
        <v>630</v>
      </c>
      <c r="G98" s="20">
        <v>225</v>
      </c>
      <c r="H98" s="21">
        <v>35.714285714285715</v>
      </c>
      <c r="I98" s="20">
        <f>SUM(I93:I97)</f>
        <v>347</v>
      </c>
      <c r="J98" s="21">
        <v>54.920634920634917</v>
      </c>
      <c r="K98" s="20">
        <v>55</v>
      </c>
      <c r="L98" s="21">
        <v>8.7301587301587293</v>
      </c>
      <c r="M98" s="20">
        <v>3</v>
      </c>
      <c r="N98" s="21">
        <v>0.47619047619047616</v>
      </c>
      <c r="O98" s="20">
        <v>0</v>
      </c>
      <c r="P98" s="21">
        <v>0</v>
      </c>
      <c r="Q98" s="20"/>
    </row>
    <row r="99" spans="1:17">
      <c r="L99" s="274" t="s">
        <v>126</v>
      </c>
      <c r="M99" s="274"/>
      <c r="N99" s="274"/>
      <c r="O99" s="274"/>
      <c r="P99" s="274"/>
      <c r="Q99" s="274"/>
    </row>
    <row r="100" spans="1:17">
      <c r="L100" s="275" t="s">
        <v>80</v>
      </c>
      <c r="M100" s="275"/>
      <c r="N100" s="275"/>
      <c r="O100" s="275"/>
      <c r="P100" s="275"/>
      <c r="Q100" s="275"/>
    </row>
    <row r="101" spans="1:17">
      <c r="L101" s="275" t="s">
        <v>81</v>
      </c>
      <c r="M101" s="275"/>
      <c r="N101" s="275"/>
      <c r="O101" s="275"/>
      <c r="P101" s="275"/>
      <c r="Q101" s="275"/>
    </row>
    <row r="102" spans="1:17">
      <c r="M102" s="32"/>
      <c r="N102" s="32"/>
      <c r="O102" s="32"/>
      <c r="P102" s="32"/>
      <c r="Q102" s="32"/>
    </row>
    <row r="103" spans="1:17">
      <c r="M103" s="32"/>
      <c r="N103" s="32"/>
      <c r="O103" s="32"/>
      <c r="P103" s="32"/>
      <c r="Q103" s="32"/>
    </row>
    <row r="104" spans="1:17">
      <c r="M104" s="275"/>
      <c r="N104" s="275"/>
      <c r="O104" s="275"/>
      <c r="P104" s="275"/>
      <c r="Q104" s="275"/>
    </row>
    <row r="105" spans="1:17">
      <c r="M105" s="275"/>
      <c r="N105" s="275"/>
      <c r="O105" s="275"/>
      <c r="P105" s="275"/>
      <c r="Q105" s="275"/>
    </row>
    <row r="106" spans="1:17">
      <c r="L106" s="275" t="s">
        <v>82</v>
      </c>
      <c r="M106" s="275"/>
      <c r="N106" s="275"/>
      <c r="O106" s="275"/>
      <c r="P106" s="275"/>
      <c r="Q106" s="275"/>
    </row>
    <row r="107" spans="1:17" ht="15.75">
      <c r="A107" s="272" t="s">
        <v>0</v>
      </c>
      <c r="B107" s="272"/>
      <c r="C107" s="272"/>
      <c r="D107" s="272"/>
      <c r="E107" s="273" t="s">
        <v>48</v>
      </c>
      <c r="F107" s="273"/>
      <c r="G107" s="273"/>
      <c r="H107" s="273"/>
      <c r="I107" s="273"/>
      <c r="J107" s="273"/>
      <c r="K107" s="273"/>
      <c r="L107" s="273"/>
      <c r="M107" s="273"/>
      <c r="N107" s="273"/>
      <c r="O107" s="273"/>
      <c r="P107" s="273"/>
      <c r="Q107" s="273"/>
    </row>
    <row r="108" spans="1:17" ht="15.75">
      <c r="A108" s="273" t="s">
        <v>1</v>
      </c>
      <c r="B108" s="273"/>
      <c r="C108" s="273"/>
      <c r="D108" s="273"/>
      <c r="E108" s="273" t="s">
        <v>24</v>
      </c>
      <c r="F108" s="273"/>
      <c r="G108" s="273"/>
      <c r="H108" s="273"/>
      <c r="I108" s="273"/>
      <c r="J108" s="273"/>
      <c r="K108" s="273"/>
      <c r="L108" s="273"/>
      <c r="M108" s="273"/>
      <c r="N108" s="273"/>
      <c r="O108" s="273"/>
      <c r="P108" s="273"/>
      <c r="Q108" s="273"/>
    </row>
    <row r="109" spans="1:17" ht="15.75">
      <c r="E109" s="278" t="s">
        <v>51</v>
      </c>
      <c r="F109" s="278"/>
      <c r="G109" s="278"/>
      <c r="H109" s="278"/>
      <c r="I109" s="278"/>
      <c r="J109" s="278"/>
      <c r="K109" s="278"/>
      <c r="L109" s="278"/>
      <c r="M109" s="278"/>
      <c r="N109" s="278"/>
      <c r="O109" s="278"/>
      <c r="P109" s="278"/>
      <c r="Q109" s="278"/>
    </row>
    <row r="111" spans="1:17" ht="63">
      <c r="A111" s="19" t="s">
        <v>3</v>
      </c>
      <c r="B111" s="19" t="s">
        <v>25</v>
      </c>
      <c r="C111" s="19" t="s">
        <v>5</v>
      </c>
      <c r="D111" s="19" t="s">
        <v>6</v>
      </c>
      <c r="E111" s="19" t="s">
        <v>7</v>
      </c>
      <c r="F111" s="19" t="s">
        <v>8</v>
      </c>
      <c r="G111" s="19" t="s">
        <v>9</v>
      </c>
      <c r="H111" s="19" t="s">
        <v>10</v>
      </c>
      <c r="I111" s="19" t="s">
        <v>11</v>
      </c>
      <c r="J111" s="19" t="s">
        <v>10</v>
      </c>
      <c r="K111" s="19" t="s">
        <v>12</v>
      </c>
      <c r="L111" s="19" t="s">
        <v>10</v>
      </c>
      <c r="M111" s="19" t="s">
        <v>13</v>
      </c>
      <c r="N111" s="19" t="s">
        <v>10</v>
      </c>
      <c r="O111" s="19" t="s">
        <v>14</v>
      </c>
      <c r="P111" s="19" t="s">
        <v>10</v>
      </c>
      <c r="Q111" s="19" t="s">
        <v>15</v>
      </c>
    </row>
    <row r="112" spans="1:17" ht="24" customHeight="1">
      <c r="A112" s="23">
        <v>1</v>
      </c>
      <c r="B112" s="24" t="s">
        <v>42</v>
      </c>
      <c r="C112" s="23">
        <v>110</v>
      </c>
      <c r="D112" s="23">
        <v>0</v>
      </c>
      <c r="E112" s="23">
        <v>2</v>
      </c>
      <c r="F112" s="23">
        <v>108</v>
      </c>
      <c r="G112" s="23">
        <v>39</v>
      </c>
      <c r="H112" s="28">
        <v>36.111111111111114</v>
      </c>
      <c r="I112" s="23">
        <v>64</v>
      </c>
      <c r="J112" s="28">
        <v>59.25925925925926</v>
      </c>
      <c r="K112" s="23">
        <v>5</v>
      </c>
      <c r="L112" s="28">
        <v>4.6296296296296298</v>
      </c>
      <c r="M112" s="23">
        <v>0</v>
      </c>
      <c r="N112" s="28">
        <v>0</v>
      </c>
      <c r="O112" s="29">
        <v>0</v>
      </c>
      <c r="P112" s="25">
        <v>0</v>
      </c>
      <c r="Q112" s="23"/>
    </row>
    <row r="113" spans="1:17" ht="24" customHeight="1">
      <c r="A113" s="23">
        <v>2</v>
      </c>
      <c r="B113" s="24" t="s">
        <v>43</v>
      </c>
      <c r="C113" s="23">
        <v>101</v>
      </c>
      <c r="D113" s="23">
        <v>3</v>
      </c>
      <c r="E113" s="23">
        <v>0</v>
      </c>
      <c r="F113" s="23">
        <v>98</v>
      </c>
      <c r="G113" s="23">
        <v>30</v>
      </c>
      <c r="H113" s="28">
        <v>30.612244897959183</v>
      </c>
      <c r="I113" s="23">
        <v>55</v>
      </c>
      <c r="J113" s="28">
        <v>56.122448979591837</v>
      </c>
      <c r="K113" s="23">
        <v>12</v>
      </c>
      <c r="L113" s="28">
        <v>12.244897959183673</v>
      </c>
      <c r="M113" s="23">
        <v>1</v>
      </c>
      <c r="N113" s="28">
        <v>1.0204081632653061</v>
      </c>
      <c r="O113" s="29">
        <v>0</v>
      </c>
      <c r="P113" s="25">
        <v>0</v>
      </c>
      <c r="Q113" s="23"/>
    </row>
    <row r="114" spans="1:17" ht="24" customHeight="1">
      <c r="A114" s="23">
        <v>3</v>
      </c>
      <c r="B114" s="24" t="s">
        <v>44</v>
      </c>
      <c r="C114" s="23">
        <v>194</v>
      </c>
      <c r="D114" s="23">
        <v>4</v>
      </c>
      <c r="E114" s="23">
        <v>4</v>
      </c>
      <c r="F114" s="23">
        <v>186</v>
      </c>
      <c r="G114" s="23">
        <v>94</v>
      </c>
      <c r="H114" s="28">
        <v>50.537634408602152</v>
      </c>
      <c r="I114" s="23">
        <v>87</v>
      </c>
      <c r="J114" s="28">
        <v>46.774193548387096</v>
      </c>
      <c r="K114" s="23">
        <v>5</v>
      </c>
      <c r="L114" s="28">
        <v>2.6881720430107525</v>
      </c>
      <c r="M114" s="23">
        <v>0</v>
      </c>
      <c r="N114" s="28">
        <v>0</v>
      </c>
      <c r="O114" s="29">
        <v>0</v>
      </c>
      <c r="P114" s="25">
        <v>0</v>
      </c>
      <c r="Q114" s="23"/>
    </row>
    <row r="115" spans="1:17" ht="24" customHeight="1">
      <c r="A115" s="23">
        <v>4</v>
      </c>
      <c r="B115" s="24" t="s">
        <v>45</v>
      </c>
      <c r="C115" s="23">
        <v>234</v>
      </c>
      <c r="D115" s="23">
        <v>2</v>
      </c>
      <c r="E115" s="23">
        <v>4</v>
      </c>
      <c r="F115" s="23">
        <v>228</v>
      </c>
      <c r="G115" s="23">
        <v>94</v>
      </c>
      <c r="H115" s="28">
        <v>41.228070175438596</v>
      </c>
      <c r="I115" s="23">
        <v>126</v>
      </c>
      <c r="J115" s="28">
        <v>55.263157894736842</v>
      </c>
      <c r="K115" s="23">
        <v>8</v>
      </c>
      <c r="L115" s="28">
        <v>3.5087719298245612</v>
      </c>
      <c r="M115" s="23">
        <v>0</v>
      </c>
      <c r="N115" s="28">
        <v>0</v>
      </c>
      <c r="O115" s="29">
        <v>0</v>
      </c>
      <c r="P115" s="25">
        <v>0</v>
      </c>
      <c r="Q115" s="23"/>
    </row>
    <row r="116" spans="1:17" ht="24" customHeight="1">
      <c r="A116" s="23">
        <v>5</v>
      </c>
      <c r="B116" s="24" t="s">
        <v>46</v>
      </c>
      <c r="C116" s="23">
        <v>1</v>
      </c>
      <c r="D116" s="23">
        <v>0</v>
      </c>
      <c r="E116" s="23">
        <v>0</v>
      </c>
      <c r="F116" s="23">
        <v>1</v>
      </c>
      <c r="G116" s="23"/>
      <c r="H116" s="28"/>
      <c r="I116" s="23">
        <v>1</v>
      </c>
      <c r="J116" s="28">
        <v>100</v>
      </c>
      <c r="K116" s="23"/>
      <c r="L116" s="28"/>
      <c r="M116" s="23"/>
      <c r="N116" s="28"/>
      <c r="O116" s="29"/>
      <c r="P116" s="25"/>
      <c r="Q116" s="23"/>
    </row>
    <row r="117" spans="1:17" ht="24" customHeight="1">
      <c r="A117" s="281" t="s">
        <v>21</v>
      </c>
      <c r="B117" s="282"/>
      <c r="C117" s="20">
        <f>SUM(C112:C116)</f>
        <v>640</v>
      </c>
      <c r="D117" s="20">
        <v>9</v>
      </c>
      <c r="E117" s="20">
        <v>10</v>
      </c>
      <c r="F117" s="20">
        <f>SUM(F112:F116)</f>
        <v>621</v>
      </c>
      <c r="G117" s="20">
        <f>SUM(G112:G116)</f>
        <v>257</v>
      </c>
      <c r="H117" s="21">
        <v>41.318327974276528</v>
      </c>
      <c r="I117" s="20">
        <f>SUM(I112:I116)</f>
        <v>333</v>
      </c>
      <c r="J117" s="21">
        <v>53.376205787781352</v>
      </c>
      <c r="K117" s="20">
        <v>30</v>
      </c>
      <c r="L117" s="21">
        <v>4.823151125401929</v>
      </c>
      <c r="M117" s="20">
        <v>1</v>
      </c>
      <c r="N117" s="21">
        <v>0.16077170418006431</v>
      </c>
      <c r="O117" s="22">
        <v>0</v>
      </c>
      <c r="P117" s="21">
        <v>0</v>
      </c>
      <c r="Q117" s="20"/>
    </row>
    <row r="118" spans="1:17">
      <c r="L118" s="274" t="s">
        <v>126</v>
      </c>
      <c r="M118" s="274"/>
      <c r="N118" s="274"/>
      <c r="O118" s="274"/>
      <c r="P118" s="274"/>
      <c r="Q118" s="274"/>
    </row>
    <row r="119" spans="1:17">
      <c r="L119" s="275" t="s">
        <v>80</v>
      </c>
      <c r="M119" s="275"/>
      <c r="N119" s="275"/>
      <c r="O119" s="275"/>
      <c r="P119" s="275"/>
      <c r="Q119" s="275"/>
    </row>
    <row r="120" spans="1:17">
      <c r="L120" s="275" t="s">
        <v>81</v>
      </c>
      <c r="M120" s="275"/>
      <c r="N120" s="275"/>
      <c r="O120" s="275"/>
      <c r="P120" s="275"/>
      <c r="Q120" s="275"/>
    </row>
    <row r="121" spans="1:17">
      <c r="M121" s="32"/>
      <c r="N121" s="32"/>
      <c r="O121" s="32"/>
      <c r="P121" s="32"/>
      <c r="Q121" s="32"/>
    </row>
    <row r="122" spans="1:17">
      <c r="M122" s="32"/>
      <c r="N122" s="32"/>
      <c r="O122" s="32"/>
      <c r="P122" s="32"/>
      <c r="Q122" s="32"/>
    </row>
    <row r="123" spans="1:17">
      <c r="M123" s="275"/>
      <c r="N123" s="275"/>
      <c r="O123" s="275"/>
      <c r="P123" s="275"/>
      <c r="Q123" s="275"/>
    </row>
    <row r="124" spans="1:17">
      <c r="M124" s="275"/>
      <c r="N124" s="275"/>
      <c r="O124" s="275"/>
      <c r="P124" s="275"/>
      <c r="Q124" s="275"/>
    </row>
    <row r="125" spans="1:17">
      <c r="L125" s="275" t="s">
        <v>82</v>
      </c>
      <c r="M125" s="275"/>
      <c r="N125" s="275"/>
      <c r="O125" s="275"/>
      <c r="P125" s="275"/>
      <c r="Q125" s="275"/>
    </row>
    <row r="127" spans="1:17" ht="15.75">
      <c r="A127" s="272" t="s">
        <v>0</v>
      </c>
      <c r="B127" s="272"/>
      <c r="C127" s="272"/>
      <c r="D127" s="272"/>
      <c r="E127" s="273" t="s">
        <v>50</v>
      </c>
      <c r="F127" s="273"/>
      <c r="G127" s="273"/>
      <c r="H127" s="273"/>
      <c r="I127" s="273"/>
      <c r="J127" s="273"/>
      <c r="K127" s="273"/>
      <c r="L127" s="273"/>
      <c r="M127" s="273"/>
      <c r="N127" s="273"/>
      <c r="O127" s="273"/>
      <c r="P127" s="273"/>
      <c r="Q127" s="273"/>
    </row>
    <row r="128" spans="1:17" ht="15.75">
      <c r="A128" s="273" t="s">
        <v>1</v>
      </c>
      <c r="B128" s="273"/>
      <c r="C128" s="273"/>
      <c r="D128" s="273"/>
      <c r="E128" s="273" t="s">
        <v>24</v>
      </c>
      <c r="F128" s="273"/>
      <c r="G128" s="273"/>
      <c r="H128" s="273"/>
      <c r="I128" s="273"/>
      <c r="J128" s="273"/>
      <c r="K128" s="273"/>
      <c r="L128" s="273"/>
      <c r="M128" s="273"/>
      <c r="N128" s="273"/>
      <c r="O128" s="273"/>
      <c r="P128" s="273"/>
      <c r="Q128" s="273"/>
    </row>
    <row r="129" spans="1:17" ht="15.75">
      <c r="E129" s="278" t="s">
        <v>51</v>
      </c>
      <c r="F129" s="278"/>
      <c r="G129" s="278"/>
      <c r="H129" s="278"/>
      <c r="I129" s="278"/>
      <c r="J129" s="278"/>
      <c r="K129" s="278"/>
      <c r="L129" s="278"/>
      <c r="M129" s="278"/>
      <c r="N129" s="278"/>
      <c r="O129" s="278"/>
      <c r="P129" s="278"/>
      <c r="Q129" s="278"/>
    </row>
    <row r="131" spans="1:17" ht="63">
      <c r="A131" s="19" t="s">
        <v>3</v>
      </c>
      <c r="B131" s="19" t="s">
        <v>25</v>
      </c>
      <c r="C131" s="19" t="s">
        <v>5</v>
      </c>
      <c r="D131" s="19" t="s">
        <v>6</v>
      </c>
      <c r="E131" s="19" t="s">
        <v>7</v>
      </c>
      <c r="F131" s="19" t="s">
        <v>8</v>
      </c>
      <c r="G131" s="19" t="s">
        <v>9</v>
      </c>
      <c r="H131" s="19" t="s">
        <v>10</v>
      </c>
      <c r="I131" s="19" t="s">
        <v>11</v>
      </c>
      <c r="J131" s="19" t="s">
        <v>10</v>
      </c>
      <c r="K131" s="19" t="s">
        <v>12</v>
      </c>
      <c r="L131" s="19" t="s">
        <v>10</v>
      </c>
      <c r="M131" s="19" t="s">
        <v>13</v>
      </c>
      <c r="N131" s="19" t="s">
        <v>10</v>
      </c>
      <c r="O131" s="19" t="s">
        <v>14</v>
      </c>
      <c r="P131" s="19" t="s">
        <v>10</v>
      </c>
      <c r="Q131" s="19" t="s">
        <v>15</v>
      </c>
    </row>
    <row r="132" spans="1:17" ht="27.75" customHeight="1">
      <c r="A132" s="23">
        <v>1</v>
      </c>
      <c r="B132" s="24" t="s">
        <v>42</v>
      </c>
      <c r="C132" s="23">
        <v>110</v>
      </c>
      <c r="D132" s="23">
        <v>0</v>
      </c>
      <c r="E132" s="23">
        <v>2</v>
      </c>
      <c r="F132" s="23">
        <v>108</v>
      </c>
      <c r="G132" s="23">
        <v>34</v>
      </c>
      <c r="H132" s="28">
        <v>31.481481481481481</v>
      </c>
      <c r="I132" s="23">
        <v>69</v>
      </c>
      <c r="J132" s="28">
        <v>63.888888888888886</v>
      </c>
      <c r="K132" s="23">
        <v>5</v>
      </c>
      <c r="L132" s="28">
        <v>4.6296296296296298</v>
      </c>
      <c r="M132" s="23">
        <v>0</v>
      </c>
      <c r="N132" s="28">
        <v>0</v>
      </c>
      <c r="O132" s="28"/>
      <c r="P132" s="28"/>
      <c r="Q132" s="23"/>
    </row>
    <row r="133" spans="1:17" ht="27.75" customHeight="1">
      <c r="A133" s="23">
        <v>2</v>
      </c>
      <c r="B133" s="24" t="s">
        <v>43</v>
      </c>
      <c r="C133" s="23">
        <v>101</v>
      </c>
      <c r="D133" s="23">
        <v>3</v>
      </c>
      <c r="E133" s="23">
        <v>0</v>
      </c>
      <c r="F133" s="23">
        <v>98</v>
      </c>
      <c r="G133" s="23">
        <v>36</v>
      </c>
      <c r="H133" s="28">
        <v>36.734693877551024</v>
      </c>
      <c r="I133" s="23">
        <v>49</v>
      </c>
      <c r="J133" s="28">
        <v>50</v>
      </c>
      <c r="K133" s="23">
        <v>13</v>
      </c>
      <c r="L133" s="28">
        <v>13.26530612244898</v>
      </c>
      <c r="M133" s="23">
        <v>0</v>
      </c>
      <c r="N133" s="28">
        <v>0</v>
      </c>
      <c r="O133" s="28"/>
      <c r="P133" s="28"/>
      <c r="Q133" s="23"/>
    </row>
    <row r="134" spans="1:17" ht="27.75" customHeight="1">
      <c r="A134" s="23">
        <v>3</v>
      </c>
      <c r="B134" s="24" t="s">
        <v>44</v>
      </c>
      <c r="C134" s="23">
        <v>194</v>
      </c>
      <c r="D134" s="23">
        <v>4</v>
      </c>
      <c r="E134" s="23">
        <v>4</v>
      </c>
      <c r="F134" s="23">
        <v>186</v>
      </c>
      <c r="G134" s="23">
        <v>78</v>
      </c>
      <c r="H134" s="28">
        <v>41.935483870967744</v>
      </c>
      <c r="I134" s="23">
        <v>103</v>
      </c>
      <c r="J134" s="28">
        <v>55.376344086021504</v>
      </c>
      <c r="K134" s="23">
        <v>5</v>
      </c>
      <c r="L134" s="28">
        <v>2.6881720430107525</v>
      </c>
      <c r="M134" s="23">
        <v>0</v>
      </c>
      <c r="N134" s="28">
        <v>0</v>
      </c>
      <c r="O134" s="28"/>
      <c r="P134" s="28"/>
      <c r="Q134" s="23"/>
    </row>
    <row r="135" spans="1:17" ht="27.75" customHeight="1">
      <c r="A135" s="23">
        <v>4</v>
      </c>
      <c r="B135" s="24" t="s">
        <v>45</v>
      </c>
      <c r="C135" s="23">
        <v>234</v>
      </c>
      <c r="D135" s="23">
        <v>2</v>
      </c>
      <c r="E135" s="23">
        <v>4</v>
      </c>
      <c r="F135" s="23">
        <v>228</v>
      </c>
      <c r="G135" s="23">
        <v>89</v>
      </c>
      <c r="H135" s="28">
        <v>39.035087719298247</v>
      </c>
      <c r="I135" s="23">
        <v>132</v>
      </c>
      <c r="J135" s="28">
        <v>57.89473684210526</v>
      </c>
      <c r="K135" s="23">
        <v>7</v>
      </c>
      <c r="L135" s="28">
        <v>3.0701754385964914</v>
      </c>
      <c r="M135" s="23">
        <v>0</v>
      </c>
      <c r="N135" s="28">
        <v>0</v>
      </c>
      <c r="O135" s="28"/>
      <c r="P135" s="28"/>
      <c r="Q135" s="23"/>
    </row>
    <row r="136" spans="1:17" ht="27.75" customHeight="1">
      <c r="A136" s="23">
        <v>5</v>
      </c>
      <c r="B136" s="24" t="s">
        <v>46</v>
      </c>
      <c r="C136" s="23">
        <v>1</v>
      </c>
      <c r="D136" s="23">
        <v>0</v>
      </c>
      <c r="E136" s="23">
        <v>0</v>
      </c>
      <c r="F136" s="23">
        <v>1</v>
      </c>
      <c r="G136" s="23"/>
      <c r="H136" s="28"/>
      <c r="I136" s="23">
        <v>1</v>
      </c>
      <c r="J136" s="28">
        <v>100</v>
      </c>
      <c r="K136" s="23"/>
      <c r="L136" s="28"/>
      <c r="M136" s="23"/>
      <c r="N136" s="28"/>
      <c r="O136" s="29"/>
      <c r="P136" s="25"/>
      <c r="Q136" s="23"/>
    </row>
    <row r="137" spans="1:17" ht="27.75" customHeight="1">
      <c r="A137" s="281"/>
      <c r="B137" s="282"/>
      <c r="C137" s="20">
        <f>SUM(C132:C136)</f>
        <v>640</v>
      </c>
      <c r="D137" s="20">
        <v>9</v>
      </c>
      <c r="E137" s="20">
        <v>10</v>
      </c>
      <c r="F137" s="20">
        <v>621</v>
      </c>
      <c r="G137" s="20">
        <v>237</v>
      </c>
      <c r="H137" s="21">
        <v>38.164251207729471</v>
      </c>
      <c r="I137" s="20">
        <f>SUM(I132:I136)</f>
        <v>354</v>
      </c>
      <c r="J137" s="21">
        <v>56.843800322061192</v>
      </c>
      <c r="K137" s="20">
        <v>30</v>
      </c>
      <c r="L137" s="21">
        <v>4.8309178743961354</v>
      </c>
      <c r="M137" s="20">
        <v>0</v>
      </c>
      <c r="N137" s="21">
        <v>0</v>
      </c>
      <c r="O137" s="21"/>
      <c r="P137" s="21"/>
      <c r="Q137" s="20"/>
    </row>
    <row r="138" spans="1:17">
      <c r="L138" s="274" t="s">
        <v>126</v>
      </c>
      <c r="M138" s="274"/>
      <c r="N138" s="274"/>
      <c r="O138" s="274"/>
      <c r="P138" s="274"/>
      <c r="Q138" s="274"/>
    </row>
    <row r="139" spans="1:17">
      <c r="L139" s="275" t="s">
        <v>80</v>
      </c>
      <c r="M139" s="275"/>
      <c r="N139" s="275"/>
      <c r="O139" s="275"/>
      <c r="P139" s="275"/>
      <c r="Q139" s="275"/>
    </row>
    <row r="140" spans="1:17">
      <c r="L140" s="275" t="s">
        <v>81</v>
      </c>
      <c r="M140" s="275"/>
      <c r="N140" s="275"/>
      <c r="O140" s="275"/>
      <c r="P140" s="275"/>
      <c r="Q140" s="275"/>
    </row>
    <row r="141" spans="1:17">
      <c r="M141" s="32"/>
      <c r="N141" s="32"/>
      <c r="O141" s="32"/>
      <c r="P141" s="32"/>
      <c r="Q141" s="32"/>
    </row>
    <row r="142" spans="1:17">
      <c r="M142" s="32"/>
      <c r="N142" s="32"/>
      <c r="O142" s="32"/>
      <c r="P142" s="32"/>
      <c r="Q142" s="32"/>
    </row>
    <row r="143" spans="1:17">
      <c r="M143" s="275"/>
      <c r="N143" s="275"/>
      <c r="O143" s="275"/>
      <c r="P143" s="275"/>
      <c r="Q143" s="275"/>
    </row>
    <row r="144" spans="1:17">
      <c r="M144" s="275"/>
      <c r="N144" s="275"/>
      <c r="O144" s="275"/>
      <c r="P144" s="275"/>
      <c r="Q144" s="275"/>
    </row>
    <row r="145" spans="12:17">
      <c r="L145" s="275" t="s">
        <v>82</v>
      </c>
      <c r="M145" s="275"/>
      <c r="N145" s="275"/>
      <c r="O145" s="275"/>
      <c r="P145" s="275"/>
      <c r="Q145" s="275"/>
    </row>
  </sheetData>
  <mergeCells count="72">
    <mergeCell ref="L145:Q145"/>
    <mergeCell ref="L87:Q87"/>
    <mergeCell ref="L99:Q99"/>
    <mergeCell ref="L100:Q100"/>
    <mergeCell ref="L101:Q101"/>
    <mergeCell ref="M105:Q105"/>
    <mergeCell ref="A1:D1"/>
    <mergeCell ref="E1:Q1"/>
    <mergeCell ref="A2:D2"/>
    <mergeCell ref="E2:Q2"/>
    <mergeCell ref="E3:Q3"/>
    <mergeCell ref="L22:Q22"/>
    <mergeCell ref="L23:Q23"/>
    <mergeCell ref="L24:Q24"/>
    <mergeCell ref="L29:Q29"/>
    <mergeCell ref="A21:B21"/>
    <mergeCell ref="A117:B117"/>
    <mergeCell ref="A137:B137"/>
    <mergeCell ref="A59:D59"/>
    <mergeCell ref="E59:Q59"/>
    <mergeCell ref="A60:D60"/>
    <mergeCell ref="E60:Q60"/>
    <mergeCell ref="E61:Q61"/>
    <mergeCell ref="L80:Q80"/>
    <mergeCell ref="L81:Q81"/>
    <mergeCell ref="L82:Q82"/>
    <mergeCell ref="A30:D30"/>
    <mergeCell ref="E30:Q30"/>
    <mergeCell ref="A31:D31"/>
    <mergeCell ref="E31:Q31"/>
    <mergeCell ref="A79:B79"/>
    <mergeCell ref="A50:B50"/>
    <mergeCell ref="L58:Q58"/>
    <mergeCell ref="M27:Q27"/>
    <mergeCell ref="M28:Q28"/>
    <mergeCell ref="E32:Q32"/>
    <mergeCell ref="L53:Q53"/>
    <mergeCell ref="M56:Q56"/>
    <mergeCell ref="L51:Q51"/>
    <mergeCell ref="L52:Q52"/>
    <mergeCell ref="A127:D127"/>
    <mergeCell ref="E127:Q127"/>
    <mergeCell ref="A128:D128"/>
    <mergeCell ref="E128:Q128"/>
    <mergeCell ref="M57:Q57"/>
    <mergeCell ref="A107:D107"/>
    <mergeCell ref="E107:Q107"/>
    <mergeCell ref="E89:Q89"/>
    <mergeCell ref="E90:Q90"/>
    <mergeCell ref="A98:B98"/>
    <mergeCell ref="A88:D88"/>
    <mergeCell ref="E88:Q88"/>
    <mergeCell ref="A89:D89"/>
    <mergeCell ref="A108:D108"/>
    <mergeCell ref="E108:Q108"/>
    <mergeCell ref="E109:Q109"/>
    <mergeCell ref="M144:Q144"/>
    <mergeCell ref="M85:Q85"/>
    <mergeCell ref="M86:Q86"/>
    <mergeCell ref="M143:Q143"/>
    <mergeCell ref="L138:Q138"/>
    <mergeCell ref="L139:Q139"/>
    <mergeCell ref="L140:Q140"/>
    <mergeCell ref="E129:Q129"/>
    <mergeCell ref="M104:Q104"/>
    <mergeCell ref="L106:Q106"/>
    <mergeCell ref="L118:Q118"/>
    <mergeCell ref="L119:Q119"/>
    <mergeCell ref="L120:Q120"/>
    <mergeCell ref="M123:Q123"/>
    <mergeCell ref="M124:Q124"/>
    <mergeCell ref="L125:Q125"/>
  </mergeCells>
  <phoneticPr fontId="41" type="noConversion"/>
  <pageMargins left="0.5" right="0.17" top="0.4" bottom="0.32" header="0.3" footer="0.3"/>
  <pageSetup paperSize="9" orientation="landscape" verticalDpi="0" r:id="rId1"/>
  <rowBreaks count="7" manualBreakCount="7">
    <brk id="29" max="16383" man="1"/>
    <brk id="58" max="16383" man="1"/>
    <brk id="87" max="16383" man="1"/>
    <brk id="29" max="16383" man="1"/>
    <brk id="106" max="16383" man="1"/>
    <brk id="58" max="16383" man="1"/>
    <brk id="126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N29"/>
  <sheetViews>
    <sheetView tabSelected="1" topLeftCell="A4" workbookViewId="0">
      <selection activeCell="D28" sqref="D28"/>
    </sheetView>
  </sheetViews>
  <sheetFormatPr defaultRowHeight="15"/>
  <cols>
    <col min="1" max="1" width="5.42578125" customWidth="1"/>
    <col min="2" max="2" width="26" customWidth="1"/>
    <col min="3" max="3" width="8.7109375" customWidth="1"/>
    <col min="4" max="4" width="8.140625" customWidth="1"/>
    <col min="5" max="5" width="9" customWidth="1"/>
    <col min="6" max="6" width="9.85546875" customWidth="1"/>
    <col min="7" max="7" width="9.28515625" customWidth="1"/>
    <col min="8" max="11" width="8.5703125" customWidth="1"/>
    <col min="12" max="12" width="10.7109375" customWidth="1"/>
    <col min="13" max="13" width="10.28515625" bestFit="1" customWidth="1"/>
    <col min="14" max="14" width="7.5703125" customWidth="1"/>
  </cols>
  <sheetData>
    <row r="1" spans="1:14" ht="18.75">
      <c r="A1" s="283" t="s">
        <v>0</v>
      </c>
      <c r="B1" s="283"/>
      <c r="C1" s="286" t="s">
        <v>79</v>
      </c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</row>
    <row r="2" spans="1:14" ht="18.75">
      <c r="A2" s="273" t="s">
        <v>1</v>
      </c>
      <c r="B2" s="273"/>
      <c r="C2" s="286" t="s">
        <v>53</v>
      </c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</row>
    <row r="4" spans="1:14" s="44" customFormat="1" ht="63">
      <c r="A4" s="19" t="s">
        <v>3</v>
      </c>
      <c r="B4" s="19" t="s">
        <v>25</v>
      </c>
      <c r="C4" s="19" t="s">
        <v>54</v>
      </c>
      <c r="D4" s="19" t="s">
        <v>55</v>
      </c>
      <c r="E4" s="19" t="s">
        <v>56</v>
      </c>
      <c r="F4" s="19" t="s">
        <v>78</v>
      </c>
      <c r="G4" s="19" t="s">
        <v>57</v>
      </c>
      <c r="H4" s="19" t="s">
        <v>58</v>
      </c>
      <c r="I4" s="19" t="s">
        <v>17</v>
      </c>
      <c r="J4" s="19" t="s">
        <v>59</v>
      </c>
      <c r="K4" s="19" t="s">
        <v>20</v>
      </c>
      <c r="L4" s="19" t="s">
        <v>75</v>
      </c>
      <c r="M4" s="19" t="s">
        <v>10</v>
      </c>
      <c r="N4" s="19" t="s">
        <v>15</v>
      </c>
    </row>
    <row r="5" spans="1:14" ht="18.75">
      <c r="A5" s="34">
        <v>1</v>
      </c>
      <c r="B5" s="35" t="s">
        <v>60</v>
      </c>
      <c r="C5" s="36">
        <f>[1]THCS!BC5</f>
        <v>179</v>
      </c>
      <c r="D5" s="34">
        <f>[1]THCS!BA5</f>
        <v>1</v>
      </c>
      <c r="E5" s="34">
        <f>[1]THCS!BB5</f>
        <v>2</v>
      </c>
      <c r="F5" s="34">
        <v>176</v>
      </c>
      <c r="G5" s="37">
        <v>33</v>
      </c>
      <c r="H5" s="34"/>
      <c r="I5" s="34">
        <v>87</v>
      </c>
      <c r="J5" s="34">
        <v>59</v>
      </c>
      <c r="K5" s="34"/>
      <c r="L5" s="34">
        <f>+F5</f>
        <v>176</v>
      </c>
      <c r="M5" s="41">
        <v>1</v>
      </c>
      <c r="N5" s="34"/>
    </row>
    <row r="6" spans="1:14" ht="18.75">
      <c r="A6" s="34">
        <v>2</v>
      </c>
      <c r="B6" s="35" t="s">
        <v>61</v>
      </c>
      <c r="C6" s="36">
        <f>[1]THCS!BC6</f>
        <v>88</v>
      </c>
      <c r="D6" s="34">
        <f>[1]THCS!BA6</f>
        <v>0</v>
      </c>
      <c r="E6" s="34">
        <f>[1]THCS!BB6</f>
        <v>1</v>
      </c>
      <c r="F6" s="34">
        <v>87</v>
      </c>
      <c r="G6" s="37">
        <v>60</v>
      </c>
      <c r="H6" s="34">
        <v>28</v>
      </c>
      <c r="I6" s="34"/>
      <c r="J6" s="34"/>
      <c r="K6" s="34"/>
      <c r="L6" s="34">
        <f t="shared" ref="L6:L16" si="0">+F6</f>
        <v>87</v>
      </c>
      <c r="M6" s="41">
        <v>1</v>
      </c>
      <c r="N6" s="34"/>
    </row>
    <row r="7" spans="1:14" ht="18.75">
      <c r="A7" s="34">
        <v>3</v>
      </c>
      <c r="B7" s="35" t="s">
        <v>62</v>
      </c>
      <c r="C7" s="36">
        <f>[1]THCS!BC7</f>
        <v>39</v>
      </c>
      <c r="D7" s="34">
        <f>[1]THCS!BA7</f>
        <v>0</v>
      </c>
      <c r="E7" s="34">
        <f>[1]THCS!BB7</f>
        <v>1</v>
      </c>
      <c r="F7" s="34">
        <v>38</v>
      </c>
      <c r="G7" s="37">
        <v>21</v>
      </c>
      <c r="H7" s="34"/>
      <c r="I7" s="34">
        <v>18</v>
      </c>
      <c r="J7" s="34"/>
      <c r="K7" s="34"/>
      <c r="L7" s="34">
        <f t="shared" si="0"/>
        <v>38</v>
      </c>
      <c r="M7" s="41">
        <v>1</v>
      </c>
      <c r="N7" s="34"/>
    </row>
    <row r="8" spans="1:14" ht="18.75">
      <c r="A8" s="34">
        <v>4</v>
      </c>
      <c r="B8" s="35" t="s">
        <v>68</v>
      </c>
      <c r="C8" s="36">
        <f>[1]THCS!BC8</f>
        <v>175</v>
      </c>
      <c r="D8" s="34">
        <f>[1]THCS!BA8</f>
        <v>0</v>
      </c>
      <c r="E8" s="34">
        <f>[1]THCS!BB8</f>
        <v>0</v>
      </c>
      <c r="F8" s="34">
        <v>175</v>
      </c>
      <c r="G8" s="37">
        <v>69</v>
      </c>
      <c r="H8" s="34"/>
      <c r="I8" s="34">
        <v>70</v>
      </c>
      <c r="J8" s="34">
        <v>36</v>
      </c>
      <c r="K8" s="34"/>
      <c r="L8" s="34"/>
      <c r="M8" s="34"/>
      <c r="N8" s="34"/>
    </row>
    <row r="9" spans="1:14" ht="18.75">
      <c r="A9" s="34">
        <v>5</v>
      </c>
      <c r="B9" s="35" t="s">
        <v>69</v>
      </c>
      <c r="C9" s="36">
        <f>[1]THCS!BC9</f>
        <v>123</v>
      </c>
      <c r="D9" s="34">
        <f>[1]THCS!BA9</f>
        <v>0</v>
      </c>
      <c r="E9" s="34">
        <f>[1]THCS!BB9</f>
        <v>2</v>
      </c>
      <c r="F9" s="34">
        <v>121</v>
      </c>
      <c r="G9" s="37"/>
      <c r="H9" s="34"/>
      <c r="I9" s="34">
        <v>28</v>
      </c>
      <c r="J9" s="34">
        <v>67</v>
      </c>
      <c r="K9" s="34">
        <v>28</v>
      </c>
      <c r="L9" s="34"/>
      <c r="M9" s="34"/>
      <c r="N9" s="34"/>
    </row>
    <row r="10" spans="1:14" ht="18.75">
      <c r="A10" s="34">
        <v>6</v>
      </c>
      <c r="B10" s="35" t="s">
        <v>70</v>
      </c>
      <c r="C10" s="36">
        <f>[1]THCS!BC10</f>
        <v>98</v>
      </c>
      <c r="D10" s="34">
        <f>[1]THCS!BA10</f>
        <v>0</v>
      </c>
      <c r="E10" s="34">
        <f>[1]THCS!BB10</f>
        <v>0</v>
      </c>
      <c r="F10" s="34">
        <v>98</v>
      </c>
      <c r="G10" s="37">
        <v>49</v>
      </c>
      <c r="H10" s="34"/>
      <c r="I10" s="34"/>
      <c r="J10" s="34"/>
      <c r="K10" s="34">
        <v>49</v>
      </c>
      <c r="L10" s="34"/>
      <c r="M10" s="34"/>
      <c r="N10" s="34"/>
    </row>
    <row r="11" spans="1:14" ht="18.75">
      <c r="A11" s="34">
        <v>7</v>
      </c>
      <c r="B11" s="35" t="s">
        <v>71</v>
      </c>
      <c r="C11" s="36">
        <f>[1]THCS!BC11</f>
        <v>92</v>
      </c>
      <c r="D11" s="34">
        <f>[1]THCS!BA11</f>
        <v>0</v>
      </c>
      <c r="E11" s="34">
        <f>[1]THCS!BB11</f>
        <v>1</v>
      </c>
      <c r="F11" s="34">
        <v>91</v>
      </c>
      <c r="G11" s="37">
        <v>61</v>
      </c>
      <c r="H11" s="34"/>
      <c r="I11" s="34"/>
      <c r="J11" s="34"/>
      <c r="K11" s="34">
        <v>31</v>
      </c>
      <c r="L11" s="34"/>
      <c r="M11" s="34"/>
      <c r="N11" s="34"/>
    </row>
    <row r="12" spans="1:14" ht="18.75">
      <c r="A12" s="34">
        <v>8</v>
      </c>
      <c r="B12" s="35" t="s">
        <v>63</v>
      </c>
      <c r="C12" s="36">
        <f>[1]THCS!BC12</f>
        <v>81</v>
      </c>
      <c r="D12" s="34">
        <f>[1]THCS!BA12</f>
        <v>0</v>
      </c>
      <c r="E12" s="34">
        <f>[1]THCS!BB12</f>
        <v>1</v>
      </c>
      <c r="F12" s="34">
        <v>80</v>
      </c>
      <c r="G12" s="37">
        <v>27</v>
      </c>
      <c r="H12" s="34">
        <v>54</v>
      </c>
      <c r="I12" s="34"/>
      <c r="J12" s="34"/>
      <c r="K12" s="34"/>
      <c r="L12" s="34">
        <f t="shared" si="0"/>
        <v>80</v>
      </c>
      <c r="M12" s="41">
        <v>1</v>
      </c>
      <c r="N12" s="34"/>
    </row>
    <row r="13" spans="1:14" ht="18.75">
      <c r="A13" s="34">
        <v>9</v>
      </c>
      <c r="B13" s="35" t="s">
        <v>64</v>
      </c>
      <c r="C13" s="36">
        <f>[1]THCS!BC13</f>
        <v>62</v>
      </c>
      <c r="D13" s="34">
        <f>[1]THCS!BA13</f>
        <v>0</v>
      </c>
      <c r="E13" s="34">
        <f>[1]THCS!BB13</f>
        <v>0</v>
      </c>
      <c r="F13" s="34">
        <v>62</v>
      </c>
      <c r="G13" s="37"/>
      <c r="H13" s="34">
        <v>62</v>
      </c>
      <c r="I13" s="34"/>
      <c r="J13" s="34"/>
      <c r="K13" s="34"/>
      <c r="L13" s="34">
        <f t="shared" si="0"/>
        <v>62</v>
      </c>
      <c r="M13" s="41">
        <v>1</v>
      </c>
      <c r="N13" s="34"/>
    </row>
    <row r="14" spans="1:14" ht="18.75">
      <c r="A14" s="34">
        <v>10</v>
      </c>
      <c r="B14" s="35" t="s">
        <v>65</v>
      </c>
      <c r="C14" s="36">
        <f>[1]THCS!BC14</f>
        <v>86</v>
      </c>
      <c r="D14" s="34">
        <f>[1]THCS!BA14</f>
        <v>0</v>
      </c>
      <c r="E14" s="34">
        <f>[1]THCS!BB14</f>
        <v>0</v>
      </c>
      <c r="F14" s="34">
        <v>86</v>
      </c>
      <c r="G14" s="37">
        <v>86</v>
      </c>
      <c r="H14" s="34"/>
      <c r="I14" s="34"/>
      <c r="J14" s="34"/>
      <c r="K14" s="34"/>
      <c r="L14" s="34">
        <f t="shared" si="0"/>
        <v>86</v>
      </c>
      <c r="M14" s="41">
        <v>1</v>
      </c>
      <c r="N14" s="34"/>
    </row>
    <row r="15" spans="1:14" ht="18.75">
      <c r="A15" s="34">
        <v>11</v>
      </c>
      <c r="B15" s="35" t="s">
        <v>66</v>
      </c>
      <c r="C15" s="36">
        <f>[1]THCS!BC15</f>
        <v>52</v>
      </c>
      <c r="D15" s="34">
        <f>[1]THCS!BA15</f>
        <v>0</v>
      </c>
      <c r="E15" s="34">
        <f>[1]THCS!BB15</f>
        <v>1</v>
      </c>
      <c r="F15" s="34">
        <v>51</v>
      </c>
      <c r="G15" s="37">
        <v>52</v>
      </c>
      <c r="H15" s="34"/>
      <c r="I15" s="34"/>
      <c r="J15" s="34"/>
      <c r="K15" s="34"/>
      <c r="L15" s="34">
        <f t="shared" si="0"/>
        <v>51</v>
      </c>
      <c r="M15" s="41">
        <v>1</v>
      </c>
      <c r="N15" s="34"/>
    </row>
    <row r="16" spans="1:14" ht="18.75">
      <c r="A16" s="34">
        <v>12</v>
      </c>
      <c r="B16" s="35" t="s">
        <v>67</v>
      </c>
      <c r="C16" s="36">
        <f>[1]THCS!BC16</f>
        <v>47</v>
      </c>
      <c r="D16" s="34">
        <f>[1]THCS!BA16</f>
        <v>0</v>
      </c>
      <c r="E16" s="34">
        <f>[1]THCS!BB16</f>
        <v>1</v>
      </c>
      <c r="F16" s="34">
        <v>46</v>
      </c>
      <c r="G16" s="37">
        <v>23</v>
      </c>
      <c r="H16" s="34"/>
      <c r="I16" s="34"/>
      <c r="J16" s="34">
        <v>24</v>
      </c>
      <c r="K16" s="34"/>
      <c r="L16" s="34">
        <f t="shared" si="0"/>
        <v>46</v>
      </c>
      <c r="M16" s="41">
        <v>1</v>
      </c>
      <c r="N16" s="34"/>
    </row>
    <row r="17" spans="1:14" ht="18.75">
      <c r="A17" s="34">
        <v>13</v>
      </c>
      <c r="B17" s="35" t="s">
        <v>72</v>
      </c>
      <c r="C17" s="36">
        <f>[1]THCS!BC17</f>
        <v>98</v>
      </c>
      <c r="D17" s="34">
        <f>[1]THCS!BA17</f>
        <v>1</v>
      </c>
      <c r="E17" s="34">
        <f>[1]THCS!BB17</f>
        <v>0</v>
      </c>
      <c r="F17" s="38">
        <v>97</v>
      </c>
      <c r="G17" s="37">
        <v>64</v>
      </c>
      <c r="H17" s="34"/>
      <c r="I17" s="34">
        <v>34</v>
      </c>
      <c r="J17" s="34"/>
      <c r="K17" s="34"/>
      <c r="L17" s="34"/>
      <c r="M17" s="34"/>
      <c r="N17" s="34"/>
    </row>
    <row r="18" spans="1:14" ht="18.75">
      <c r="A18" s="34">
        <v>14</v>
      </c>
      <c r="B18" s="35" t="s">
        <v>73</v>
      </c>
      <c r="C18" s="36">
        <f>[1]THCS!BC18</f>
        <v>89</v>
      </c>
      <c r="D18" s="34">
        <f>[1]THCS!BA18</f>
        <v>1</v>
      </c>
      <c r="E18" s="34">
        <f>[1]THCS!BB18</f>
        <v>1</v>
      </c>
      <c r="F18" s="34">
        <v>87</v>
      </c>
      <c r="G18" s="37">
        <v>68</v>
      </c>
      <c r="H18" s="34"/>
      <c r="I18" s="34">
        <v>21</v>
      </c>
      <c r="J18" s="34"/>
      <c r="K18" s="34"/>
      <c r="L18" s="34"/>
      <c r="M18" s="34"/>
      <c r="N18" s="34"/>
    </row>
    <row r="19" spans="1:14" ht="18.75">
      <c r="A19" s="34">
        <v>15</v>
      </c>
      <c r="B19" s="35" t="s">
        <v>74</v>
      </c>
      <c r="C19" s="36">
        <f>[1]THCS!BC19</f>
        <v>99</v>
      </c>
      <c r="D19" s="34">
        <f>[1]THCS!BA19</f>
        <v>0</v>
      </c>
      <c r="E19" s="34">
        <f>[1]THCS!BB19</f>
        <v>0</v>
      </c>
      <c r="F19" s="34">
        <v>99</v>
      </c>
      <c r="G19" s="37">
        <v>37</v>
      </c>
      <c r="H19" s="34"/>
      <c r="I19" s="34">
        <v>25</v>
      </c>
      <c r="J19" s="34">
        <v>37</v>
      </c>
      <c r="K19" s="34"/>
      <c r="L19" s="34"/>
      <c r="M19" s="34"/>
      <c r="N19" s="34"/>
    </row>
    <row r="20" spans="1:14" ht="18.75">
      <c r="A20" s="284" t="s">
        <v>21</v>
      </c>
      <c r="B20" s="285"/>
      <c r="C20" s="39">
        <f>[1]THCS!BC22</f>
        <v>1408</v>
      </c>
      <c r="D20" s="39">
        <f>[1]THCS!BA22</f>
        <v>3</v>
      </c>
      <c r="E20" s="39">
        <f>[1]THCS!BB22</f>
        <v>11</v>
      </c>
      <c r="F20" s="39">
        <v>1394</v>
      </c>
      <c r="G20" s="40">
        <v>650</v>
      </c>
      <c r="H20" s="39">
        <v>144</v>
      </c>
      <c r="I20" s="39">
        <v>283</v>
      </c>
      <c r="J20" s="39">
        <v>223</v>
      </c>
      <c r="K20" s="39">
        <v>108</v>
      </c>
      <c r="L20" s="34">
        <f>SUM(L5:L16)</f>
        <v>626</v>
      </c>
      <c r="M20" s="42" t="s">
        <v>76</v>
      </c>
      <c r="N20" s="39"/>
    </row>
    <row r="22" spans="1:14" ht="15.75">
      <c r="C22" s="33"/>
      <c r="J22" s="287" t="s">
        <v>77</v>
      </c>
      <c r="K22" s="287"/>
      <c r="L22" s="287"/>
      <c r="M22" s="287"/>
      <c r="N22" s="287"/>
    </row>
    <row r="23" spans="1:14" ht="15.75">
      <c r="C23" s="43"/>
      <c r="J23" s="275" t="s">
        <v>80</v>
      </c>
      <c r="K23" s="275"/>
      <c r="L23" s="275"/>
      <c r="M23" s="275"/>
      <c r="N23" s="275"/>
    </row>
    <row r="24" spans="1:14" ht="15.75">
      <c r="C24" s="43"/>
      <c r="J24" s="275" t="s">
        <v>81</v>
      </c>
      <c r="K24" s="275"/>
      <c r="L24" s="275"/>
      <c r="M24" s="275"/>
      <c r="N24" s="275"/>
    </row>
    <row r="25" spans="1:14" ht="15.75">
      <c r="C25" s="43"/>
      <c r="J25" s="32"/>
      <c r="K25" s="32"/>
      <c r="L25" s="32"/>
      <c r="M25" s="32"/>
      <c r="N25" s="32"/>
    </row>
    <row r="26" spans="1:14" ht="15.75">
      <c r="C26" s="43"/>
      <c r="J26" s="32"/>
      <c r="K26" s="32"/>
      <c r="L26" s="32"/>
      <c r="M26" s="32"/>
      <c r="N26" s="32"/>
    </row>
    <row r="27" spans="1:14" ht="15.75">
      <c r="C27" s="33"/>
      <c r="J27" s="275"/>
      <c r="K27" s="275"/>
      <c r="L27" s="275"/>
      <c r="M27" s="275"/>
      <c r="N27" s="275"/>
    </row>
    <row r="28" spans="1:14" ht="15.75">
      <c r="C28" s="43"/>
      <c r="J28" s="275"/>
      <c r="K28" s="275"/>
      <c r="L28" s="275"/>
      <c r="M28" s="275"/>
      <c r="N28" s="275"/>
    </row>
    <row r="29" spans="1:14">
      <c r="J29" s="275" t="s">
        <v>82</v>
      </c>
      <c r="K29" s="275"/>
      <c r="L29" s="275"/>
      <c r="M29" s="275"/>
      <c r="N29" s="275"/>
    </row>
  </sheetData>
  <mergeCells count="11">
    <mergeCell ref="J24:N24"/>
    <mergeCell ref="J27:N27"/>
    <mergeCell ref="J28:N28"/>
    <mergeCell ref="J29:N29"/>
    <mergeCell ref="A1:B1"/>
    <mergeCell ref="A2:B2"/>
    <mergeCell ref="A20:B20"/>
    <mergeCell ref="C1:N1"/>
    <mergeCell ref="C2:N2"/>
    <mergeCell ref="J22:N22"/>
    <mergeCell ref="J23:N23"/>
  </mergeCells>
  <phoneticPr fontId="41" type="noConversion"/>
  <pageMargins left="0.31" right="0.16" top="0.38" bottom="0.4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TK THI NGHỀ THEO NGHỀ</vt:lpstr>
      <vt:lpstr>TK THI NGHỀ THEO TRƯỜNG</vt:lpstr>
      <vt:lpstr>THỐNG KÊ CHẤT LƯỢNG THEO NGHỀ</vt:lpstr>
      <vt:lpstr>THỐNG KÊ CHẤT LƯỢNG THEO TRƯỜNG</vt:lpstr>
      <vt:lpstr>TVHN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2019-05-14T08:06:17Z</cp:lastPrinted>
  <dcterms:created xsi:type="dcterms:W3CDTF">2019-03-18T07:09:30Z</dcterms:created>
  <dcterms:modified xsi:type="dcterms:W3CDTF">2019-05-15T03:14:42Z</dcterms:modified>
</cp:coreProperties>
</file>